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220" tabRatio="500" firstSheet="2" activeTab="2"/>
  </bookViews>
  <sheets>
    <sheet name="Norefjell Ski inn.ut" sheetId="3" r:id="rId1"/>
    <sheet name="Norefjell Foten uten ski inn.ut" sheetId="4" r:id="rId2"/>
    <sheet name="Norefjell Total" sheetId="5" r:id="rId3"/>
    <sheet name="Norefjell 1 år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5" l="1"/>
  <c r="N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K177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I3" i="5"/>
  <c r="I4" i="5"/>
  <c r="I5" i="5"/>
  <c r="I6" i="5"/>
  <c r="I7" i="5"/>
  <c r="I8" i="5"/>
  <c r="K7" i="5"/>
  <c r="K6" i="5"/>
  <c r="K5" i="5"/>
  <c r="K4" i="5"/>
  <c r="K3" i="5"/>
  <c r="K2" i="5"/>
  <c r="N3" i="4"/>
  <c r="J27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24" i="4"/>
  <c r="J25" i="4"/>
  <c r="J26" i="4"/>
  <c r="J28" i="4"/>
  <c r="J23" i="4"/>
  <c r="J3" i="4"/>
  <c r="J4" i="4"/>
  <c r="J5" i="4"/>
  <c r="J7" i="4"/>
  <c r="J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N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43" i="3"/>
  <c r="J42" i="3"/>
  <c r="J41" i="3"/>
  <c r="J4" i="3"/>
  <c r="J5" i="3"/>
  <c r="J6" i="3"/>
  <c r="J7" i="3"/>
  <c r="J8" i="3"/>
  <c r="J9" i="3"/>
  <c r="J11" i="3"/>
  <c r="J10" i="3"/>
  <c r="J12" i="3"/>
  <c r="J13" i="3"/>
  <c r="J14" i="3"/>
  <c r="J15" i="3"/>
  <c r="J16" i="3"/>
  <c r="J17" i="3"/>
  <c r="J18" i="3"/>
  <c r="J19" i="3"/>
  <c r="J20" i="3"/>
  <c r="J21" i="3"/>
  <c r="J22" i="3"/>
  <c r="J23" i="3"/>
  <c r="J25" i="3"/>
  <c r="J24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3" i="3"/>
  <c r="J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N28" i="6"/>
  <c r="M28" i="6"/>
  <c r="L28" i="6"/>
  <c r="N15" i="6"/>
  <c r="M15" i="6"/>
  <c r="L15" i="6"/>
  <c r="N2" i="6"/>
  <c r="M2" i="6"/>
  <c r="L2" i="6"/>
  <c r="B34" i="6"/>
  <c r="B35" i="6"/>
  <c r="B36" i="6"/>
  <c r="B37" i="6"/>
  <c r="B38" i="6"/>
  <c r="B39" i="6"/>
  <c r="B40" i="6"/>
  <c r="B41" i="6"/>
  <c r="B42" i="6"/>
  <c r="B43" i="6"/>
  <c r="B3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3" i="6"/>
  <c r="I34" i="6"/>
  <c r="I35" i="6"/>
  <c r="I36" i="6"/>
  <c r="I37" i="6"/>
  <c r="I38" i="6"/>
  <c r="I39" i="6"/>
  <c r="I40" i="6"/>
  <c r="I41" i="6"/>
  <c r="I42" i="6"/>
  <c r="I43" i="6"/>
  <c r="I3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" i="6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3" i="5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46" i="4"/>
  <c r="H47" i="4"/>
  <c r="H48" i="4"/>
  <c r="H49" i="4"/>
  <c r="H50" i="4"/>
  <c r="H51" i="4"/>
  <c r="H52" i="4"/>
  <c r="H24" i="4"/>
  <c r="H25" i="4"/>
  <c r="H26" i="4"/>
  <c r="H53" i="4"/>
  <c r="H27" i="4"/>
  <c r="H54" i="4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" i="3"/>
  <c r="H4" i="3"/>
  <c r="H5" i="3"/>
  <c r="H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7" i="3"/>
  <c r="H8" i="3"/>
  <c r="C4" i="5"/>
</calcChain>
</file>

<file path=xl/sharedStrings.xml><?xml version="1.0" encoding="utf-8"?>
<sst xmlns="http://schemas.openxmlformats.org/spreadsheetml/2006/main" count="169" uniqueCount="40">
  <si>
    <t>P-rom:</t>
  </si>
  <si>
    <t>Salgsdato:</t>
  </si>
  <si>
    <t>Pris:</t>
  </si>
  <si>
    <t>Pris pr m2:</t>
  </si>
  <si>
    <t>Byggår:</t>
  </si>
  <si>
    <t>Snitt:</t>
  </si>
  <si>
    <t>Priser:</t>
  </si>
  <si>
    <t>Norefjell Ski inn/ut:</t>
  </si>
  <si>
    <t>Norefjell foten, uten ski inn/ut:</t>
  </si>
  <si>
    <t>Norefjell total:</t>
  </si>
  <si>
    <t>Avstand:</t>
  </si>
  <si>
    <t>0 km</t>
  </si>
  <si>
    <t>1 - 5 km</t>
  </si>
  <si>
    <t xml:space="preserve">Avstand: </t>
  </si>
  <si>
    <t>Ski inn/ut:</t>
  </si>
  <si>
    <t>Uten ski inn/ut:</t>
  </si>
  <si>
    <t>Norefjell 1 år:</t>
  </si>
  <si>
    <t>Snitt, Total:</t>
  </si>
  <si>
    <t>Snitt, Ski inn/ut:</t>
  </si>
  <si>
    <t>Snitt, Uten ski inn/ut:</t>
  </si>
  <si>
    <t xml:space="preserve">Priser: </t>
  </si>
  <si>
    <t>Areal:</t>
  </si>
  <si>
    <t>Under 90 m2:</t>
  </si>
  <si>
    <t>91-130 m2:</t>
  </si>
  <si>
    <t>131-170 m2:</t>
  </si>
  <si>
    <t>Over 171 m2:</t>
  </si>
  <si>
    <t>Antall:</t>
  </si>
  <si>
    <t>Snitt m2:</t>
  </si>
  <si>
    <t>-</t>
  </si>
  <si>
    <t>1971-1980</t>
  </si>
  <si>
    <t>1981-1990</t>
  </si>
  <si>
    <t>1991-2000</t>
  </si>
  <si>
    <t>2001-</t>
  </si>
  <si>
    <t>Norefjell Uten ski inn/ut:</t>
  </si>
  <si>
    <t>Norefjell Total:</t>
  </si>
  <si>
    <t>Uten Ski inn/ut</t>
  </si>
  <si>
    <t>KPI Diff.</t>
  </si>
  <si>
    <t>Pris pr m2 inkl KPI:</t>
  </si>
  <si>
    <t>KPI Diff:</t>
  </si>
  <si>
    <t>Pris pr m2 inkl. KPI: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</si>
</sst>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  <numFmt numFmtId="165" formatCode="0.0\ %"/>
    <numFmt numFmtId="166" formatCode="0.000"/>
    <numFmt numFmtId="167" formatCode="_-&quot;kr&quot;\ * #,##0_-;\-&quot;kr&quot;\ * #,##0_-;_-&quot;kr&quot;\ * &quot;-&quot;???_-;_-@_-"/>
    <numFmt numFmtId="168" formatCode="0.00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1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2" borderId="0" xfId="0" applyFill="1"/>
    <xf numFmtId="0" fontId="0" fillId="3" borderId="1" xfId="0" applyFill="1" applyBorder="1"/>
    <xf numFmtId="0" fontId="0" fillId="0" borderId="4" xfId="0" applyFill="1" applyBorder="1"/>
    <xf numFmtId="0" fontId="0" fillId="0" borderId="2" xfId="0" applyBorder="1"/>
    <xf numFmtId="0" fontId="3" fillId="4" borderId="1" xfId="0" applyFont="1" applyFill="1" applyBorder="1" applyAlignment="1">
      <alignment horizontal="right" wrapText="1"/>
    </xf>
    <xf numFmtId="14" fontId="3" fillId="4" borderId="1" xfId="0" applyNumberFormat="1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2" fillId="2" borderId="1" xfId="0" applyFont="1" applyFill="1" applyBorder="1"/>
    <xf numFmtId="0" fontId="0" fillId="0" borderId="5" xfId="0" applyBorder="1"/>
    <xf numFmtId="0" fontId="3" fillId="4" borderId="6" xfId="0" applyFont="1" applyFill="1" applyBorder="1" applyAlignment="1">
      <alignment horizontal="right" wrapText="1"/>
    </xf>
    <xf numFmtId="14" fontId="3" fillId="4" borderId="6" xfId="0" applyNumberFormat="1" applyFont="1" applyFill="1" applyBorder="1" applyAlignment="1">
      <alignment horizontal="center" wrapText="1"/>
    </xf>
    <xf numFmtId="164" fontId="3" fillId="4" borderId="6" xfId="1" applyNumberFormat="1" applyFont="1" applyFill="1" applyBorder="1" applyAlignment="1">
      <alignment horizontal="right" wrapText="1"/>
    </xf>
    <xf numFmtId="0" fontId="3" fillId="4" borderId="6" xfId="0" applyFont="1" applyFill="1" applyBorder="1" applyAlignment="1">
      <alignment horizontal="center" wrapText="1"/>
    </xf>
    <xf numFmtId="0" fontId="0" fillId="4" borderId="6" xfId="0" applyFill="1" applyBorder="1"/>
    <xf numFmtId="0" fontId="3" fillId="4" borderId="3" xfId="0" applyFont="1" applyFill="1" applyBorder="1" applyAlignment="1">
      <alignment horizontal="right" wrapText="1"/>
    </xf>
    <xf numFmtId="14" fontId="3" fillId="4" borderId="3" xfId="0" applyNumberFormat="1" applyFont="1" applyFill="1" applyBorder="1" applyAlignment="1">
      <alignment horizontal="center" wrapText="1"/>
    </xf>
    <xf numFmtId="164" fontId="3" fillId="4" borderId="3" xfId="1" applyNumberFormat="1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center" wrapText="1"/>
    </xf>
    <xf numFmtId="0" fontId="0" fillId="4" borderId="3" xfId="0" applyFill="1" applyBorder="1"/>
    <xf numFmtId="0" fontId="2" fillId="0" borderId="0" xfId="0" applyFont="1"/>
    <xf numFmtId="0" fontId="0" fillId="5" borderId="1" xfId="0" applyFill="1" applyBorder="1"/>
    <xf numFmtId="1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/>
    <xf numFmtId="164" fontId="2" fillId="5" borderId="1" xfId="1" applyNumberFormat="1" applyFont="1" applyFill="1" applyBorder="1"/>
    <xf numFmtId="0" fontId="6" fillId="6" borderId="1" xfId="0" applyFont="1" applyFill="1" applyBorder="1"/>
    <xf numFmtId="0" fontId="7" fillId="6" borderId="7" xfId="0" applyFont="1" applyFill="1" applyBorder="1"/>
    <xf numFmtId="0" fontId="7" fillId="0" borderId="0" xfId="0" applyFont="1"/>
    <xf numFmtId="0" fontId="7" fillId="6" borderId="3" xfId="0" applyFont="1" applyFill="1" applyBorder="1"/>
    <xf numFmtId="0" fontId="6" fillId="6" borderId="8" xfId="0" applyFont="1" applyFill="1" applyBorder="1"/>
    <xf numFmtId="164" fontId="6" fillId="6" borderId="8" xfId="0" applyNumberFormat="1" applyFont="1" applyFill="1" applyBorder="1"/>
    <xf numFmtId="164" fontId="7" fillId="0" borderId="0" xfId="0" applyNumberFormat="1" applyFont="1"/>
    <xf numFmtId="0" fontId="2" fillId="5" borderId="9" xfId="0" applyFont="1" applyFill="1" applyBorder="1"/>
    <xf numFmtId="0" fontId="0" fillId="5" borderId="10" xfId="0" applyFill="1" applyBorder="1"/>
    <xf numFmtId="0" fontId="0" fillId="0" borderId="11" xfId="0" applyBorder="1"/>
    <xf numFmtId="0" fontId="0" fillId="0" borderId="12" xfId="0" applyBorder="1"/>
    <xf numFmtId="0" fontId="0" fillId="5" borderId="13" xfId="0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2" fillId="5" borderId="13" xfId="0" applyFont="1" applyFill="1" applyBorder="1"/>
    <xf numFmtId="164" fontId="0" fillId="0" borderId="0" xfId="0" applyNumberFormat="1" applyBorder="1"/>
    <xf numFmtId="0" fontId="0" fillId="5" borderId="16" xfId="0" applyFill="1" applyBorder="1"/>
    <xf numFmtId="0" fontId="2" fillId="5" borderId="16" xfId="0" applyFont="1" applyFill="1" applyBorder="1"/>
    <xf numFmtId="0" fontId="0" fillId="5" borderId="17" xfId="0" applyFill="1" applyBorder="1"/>
    <xf numFmtId="164" fontId="2" fillId="5" borderId="6" xfId="1" applyNumberFormat="1" applyFont="1" applyFill="1" applyBorder="1"/>
    <xf numFmtId="164" fontId="2" fillId="5" borderId="18" xfId="1" applyNumberFormat="1" applyFont="1" applyFill="1" applyBorder="1"/>
    <xf numFmtId="2" fontId="0" fillId="0" borderId="0" xfId="0" applyNumberFormat="1"/>
    <xf numFmtId="167" fontId="0" fillId="0" borderId="0" xfId="0" applyNumberFormat="1"/>
    <xf numFmtId="165" fontId="0" fillId="4" borderId="1" xfId="0" applyNumberFormat="1" applyFill="1" applyBorder="1"/>
    <xf numFmtId="164" fontId="2" fillId="4" borderId="1" xfId="0" applyNumberFormat="1" applyFont="1" applyFill="1" applyBorder="1"/>
    <xf numFmtId="166" fontId="0" fillId="4" borderId="1" xfId="0" applyNumberFormat="1" applyFill="1" applyBorder="1"/>
    <xf numFmtId="167" fontId="2" fillId="4" borderId="1" xfId="0" applyNumberFormat="1" applyFont="1" applyFill="1" applyBorder="1"/>
    <xf numFmtId="168" fontId="0" fillId="0" borderId="0" xfId="0" applyNumberFormat="1"/>
    <xf numFmtId="1" fontId="0" fillId="0" borderId="0" xfId="0" applyNumberFormat="1"/>
    <xf numFmtId="0" fontId="0" fillId="0" borderId="19" xfId="0" applyBorder="1"/>
    <xf numFmtId="164" fontId="2" fillId="4" borderId="3" xfId="0" applyNumberFormat="1" applyFont="1" applyFill="1" applyBorder="1"/>
    <xf numFmtId="166" fontId="0" fillId="4" borderId="6" xfId="0" applyNumberFormat="1" applyFill="1" applyBorder="1"/>
    <xf numFmtId="167" fontId="2" fillId="4" borderId="6" xfId="0" applyNumberFormat="1" applyFont="1" applyFill="1" applyBorder="1"/>
    <xf numFmtId="164" fontId="2" fillId="4" borderId="6" xfId="0" applyNumberFormat="1" applyFont="1" applyFill="1" applyBorder="1"/>
  </cellXfs>
  <cellStyles count="113">
    <cellStyle name="Fulgt hyperkobling" xfId="2" builtinId="9" hidden="1"/>
    <cellStyle name="Fulgt hyperkobling" xfId="3" builtinId="9" hidden="1"/>
    <cellStyle name="Fulgt hyperkobling" xfId="4" builtinId="9" hidden="1"/>
    <cellStyle name="Fulgt hyperkobling" xfId="5" builtinId="9" hidden="1"/>
    <cellStyle name="Fulgt hyperkobling" xfId="6" builtinId="9" hidden="1"/>
    <cellStyle name="Fulgt hyperkobling" xfId="7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Norm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Norefjell ski inn/ut: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'Norefjell Total'!$G$1</c:f>
              <c:strCache>
                <c:ptCount val="1"/>
                <c:pt idx="0">
                  <c:v>Pris pr m2:</c:v>
                </c:pt>
              </c:strCache>
            </c:strRef>
          </c:tx>
          <c:spPr>
            <a:ln w="47625">
              <a:noFill/>
            </a:ln>
          </c:spPr>
          <c:yVal>
            <c:numRef>
              <c:f>'Norefjell Total'!$G$2:$G$124</c:f>
              <c:numCache>
                <c:formatCode>_-"kr"\ * #\ ##0_-;\-"kr"\ * #\ ##0_-;_-"kr"\ * "-"??_-;_-@_-</c:formatCode>
                <c:ptCount val="123"/>
                <c:pt idx="0">
                  <c:v>30814.0</c:v>
                </c:pt>
                <c:pt idx="1">
                  <c:v>50862.0</c:v>
                </c:pt>
                <c:pt idx="2">
                  <c:v>31535.0</c:v>
                </c:pt>
                <c:pt idx="3">
                  <c:v>48182.0</c:v>
                </c:pt>
                <c:pt idx="4">
                  <c:v>31513.0</c:v>
                </c:pt>
                <c:pt idx="5">
                  <c:v>32955.0</c:v>
                </c:pt>
                <c:pt idx="6">
                  <c:v>32222.0</c:v>
                </c:pt>
                <c:pt idx="7">
                  <c:v>65000.0</c:v>
                </c:pt>
                <c:pt idx="8">
                  <c:v>30636.0</c:v>
                </c:pt>
                <c:pt idx="9">
                  <c:v>38000.0</c:v>
                </c:pt>
                <c:pt idx="10">
                  <c:v>29730.0</c:v>
                </c:pt>
                <c:pt idx="11">
                  <c:v>36735.0</c:v>
                </c:pt>
                <c:pt idx="12">
                  <c:v>38953.0</c:v>
                </c:pt>
                <c:pt idx="13">
                  <c:v>23113.0</c:v>
                </c:pt>
                <c:pt idx="14">
                  <c:v>37079.0</c:v>
                </c:pt>
                <c:pt idx="15">
                  <c:v>39015.0</c:v>
                </c:pt>
                <c:pt idx="16">
                  <c:v>29822.0</c:v>
                </c:pt>
                <c:pt idx="17">
                  <c:v>33636.0</c:v>
                </c:pt>
                <c:pt idx="18">
                  <c:v>31579.0</c:v>
                </c:pt>
                <c:pt idx="19">
                  <c:v>31579.0</c:v>
                </c:pt>
                <c:pt idx="20">
                  <c:v>29609.0</c:v>
                </c:pt>
                <c:pt idx="21">
                  <c:v>64607.0</c:v>
                </c:pt>
                <c:pt idx="22">
                  <c:v>23256.0</c:v>
                </c:pt>
                <c:pt idx="23">
                  <c:v>38750.0</c:v>
                </c:pt>
                <c:pt idx="24">
                  <c:v>38835.0</c:v>
                </c:pt>
                <c:pt idx="25">
                  <c:v>27941.0</c:v>
                </c:pt>
                <c:pt idx="26">
                  <c:v>30000.0</c:v>
                </c:pt>
                <c:pt idx="27">
                  <c:v>14104.0</c:v>
                </c:pt>
                <c:pt idx="28">
                  <c:v>50000.0</c:v>
                </c:pt>
                <c:pt idx="29">
                  <c:v>27850.0</c:v>
                </c:pt>
                <c:pt idx="30">
                  <c:v>36458.0</c:v>
                </c:pt>
                <c:pt idx="31">
                  <c:v>28440.0</c:v>
                </c:pt>
                <c:pt idx="32">
                  <c:v>27835.0</c:v>
                </c:pt>
                <c:pt idx="33">
                  <c:v>35096.0</c:v>
                </c:pt>
                <c:pt idx="34">
                  <c:v>36979.0</c:v>
                </c:pt>
                <c:pt idx="35">
                  <c:v>38462.0</c:v>
                </c:pt>
                <c:pt idx="36">
                  <c:v>32558.0</c:v>
                </c:pt>
                <c:pt idx="37">
                  <c:v>35211.0</c:v>
                </c:pt>
                <c:pt idx="38">
                  <c:v>15693.0</c:v>
                </c:pt>
                <c:pt idx="39">
                  <c:v>35333.0</c:v>
                </c:pt>
                <c:pt idx="40">
                  <c:v>35333.0</c:v>
                </c:pt>
                <c:pt idx="41">
                  <c:v>48469.0</c:v>
                </c:pt>
                <c:pt idx="42">
                  <c:v>37500.0</c:v>
                </c:pt>
                <c:pt idx="43">
                  <c:v>37500.0</c:v>
                </c:pt>
                <c:pt idx="44">
                  <c:v>29213.0</c:v>
                </c:pt>
                <c:pt idx="45">
                  <c:v>27778.0</c:v>
                </c:pt>
                <c:pt idx="46">
                  <c:v>24855.0</c:v>
                </c:pt>
                <c:pt idx="47">
                  <c:v>28208.0</c:v>
                </c:pt>
                <c:pt idx="48">
                  <c:v>44538.0</c:v>
                </c:pt>
                <c:pt idx="49">
                  <c:v>44538.0</c:v>
                </c:pt>
                <c:pt idx="50">
                  <c:v>34694.0</c:v>
                </c:pt>
                <c:pt idx="51">
                  <c:v>46429.0</c:v>
                </c:pt>
                <c:pt idx="52">
                  <c:v>36667.0</c:v>
                </c:pt>
                <c:pt idx="53">
                  <c:v>36667.0</c:v>
                </c:pt>
                <c:pt idx="54">
                  <c:v>44286.0</c:v>
                </c:pt>
                <c:pt idx="55">
                  <c:v>30172.0</c:v>
                </c:pt>
                <c:pt idx="56">
                  <c:v>30000.0</c:v>
                </c:pt>
                <c:pt idx="57">
                  <c:v>30000.0</c:v>
                </c:pt>
                <c:pt idx="58">
                  <c:v>15693.0</c:v>
                </c:pt>
                <c:pt idx="59">
                  <c:v>61570.0</c:v>
                </c:pt>
                <c:pt idx="60">
                  <c:v>39773.0</c:v>
                </c:pt>
                <c:pt idx="61">
                  <c:v>34762.0</c:v>
                </c:pt>
                <c:pt idx="62">
                  <c:v>41406.0</c:v>
                </c:pt>
                <c:pt idx="63">
                  <c:v>35540.0</c:v>
                </c:pt>
                <c:pt idx="64">
                  <c:v>35540.0</c:v>
                </c:pt>
                <c:pt idx="65">
                  <c:v>33750.0</c:v>
                </c:pt>
                <c:pt idx="66">
                  <c:v>34000.0</c:v>
                </c:pt>
                <c:pt idx="67">
                  <c:v>41071.0</c:v>
                </c:pt>
                <c:pt idx="68">
                  <c:v>41071.0</c:v>
                </c:pt>
                <c:pt idx="69">
                  <c:v>17245.0</c:v>
                </c:pt>
                <c:pt idx="70">
                  <c:v>26136.0</c:v>
                </c:pt>
                <c:pt idx="71">
                  <c:v>34426.0</c:v>
                </c:pt>
                <c:pt idx="72">
                  <c:v>21187.0</c:v>
                </c:pt>
                <c:pt idx="73">
                  <c:v>37766.0</c:v>
                </c:pt>
                <c:pt idx="74">
                  <c:v>64286.0</c:v>
                </c:pt>
                <c:pt idx="75">
                  <c:v>49438.0</c:v>
                </c:pt>
                <c:pt idx="76">
                  <c:v>33333.0</c:v>
                </c:pt>
                <c:pt idx="77">
                  <c:v>41958.0</c:v>
                </c:pt>
                <c:pt idx="78">
                  <c:v>35676.0</c:v>
                </c:pt>
                <c:pt idx="79">
                  <c:v>35246.0</c:v>
                </c:pt>
                <c:pt idx="80">
                  <c:v>53061.0</c:v>
                </c:pt>
                <c:pt idx="81">
                  <c:v>25581.0</c:v>
                </c:pt>
                <c:pt idx="82">
                  <c:v>19328.0</c:v>
                </c:pt>
                <c:pt idx="83">
                  <c:v>29412.0</c:v>
                </c:pt>
                <c:pt idx="84">
                  <c:v>48408.0</c:v>
                </c:pt>
                <c:pt idx="85">
                  <c:v>35111.0</c:v>
                </c:pt>
                <c:pt idx="86">
                  <c:v>30743.0</c:v>
                </c:pt>
                <c:pt idx="87">
                  <c:v>43391.0</c:v>
                </c:pt>
                <c:pt idx="88">
                  <c:v>43391.0</c:v>
                </c:pt>
                <c:pt idx="89">
                  <c:v>26864.0</c:v>
                </c:pt>
                <c:pt idx="90">
                  <c:v>40789.0</c:v>
                </c:pt>
                <c:pt idx="91">
                  <c:v>40789.0</c:v>
                </c:pt>
                <c:pt idx="92">
                  <c:v>39063.0</c:v>
                </c:pt>
                <c:pt idx="93">
                  <c:v>43333.0</c:v>
                </c:pt>
                <c:pt idx="94">
                  <c:v>43333.0</c:v>
                </c:pt>
                <c:pt idx="95">
                  <c:v>48347.0</c:v>
                </c:pt>
                <c:pt idx="96">
                  <c:v>40000.0</c:v>
                </c:pt>
                <c:pt idx="97">
                  <c:v>42742.0</c:v>
                </c:pt>
                <c:pt idx="98">
                  <c:v>42742.0</c:v>
                </c:pt>
                <c:pt idx="99">
                  <c:v>41447.0</c:v>
                </c:pt>
                <c:pt idx="100">
                  <c:v>41447.0</c:v>
                </c:pt>
                <c:pt idx="101">
                  <c:v>43333.0</c:v>
                </c:pt>
                <c:pt idx="102">
                  <c:v>43333.0</c:v>
                </c:pt>
                <c:pt idx="103">
                  <c:v>51200.0</c:v>
                </c:pt>
                <c:pt idx="104">
                  <c:v>51200.0</c:v>
                </c:pt>
                <c:pt idx="105">
                  <c:v>37920.0</c:v>
                </c:pt>
                <c:pt idx="106">
                  <c:v>37920.0</c:v>
                </c:pt>
                <c:pt idx="107">
                  <c:v>32659.0</c:v>
                </c:pt>
                <c:pt idx="108">
                  <c:v>39737.0</c:v>
                </c:pt>
                <c:pt idx="109">
                  <c:v>39737.0</c:v>
                </c:pt>
                <c:pt idx="110">
                  <c:v>34694.0</c:v>
                </c:pt>
                <c:pt idx="111">
                  <c:v>24528.0</c:v>
                </c:pt>
                <c:pt idx="112">
                  <c:v>37421.0</c:v>
                </c:pt>
                <c:pt idx="113">
                  <c:v>37421.0</c:v>
                </c:pt>
                <c:pt idx="114">
                  <c:v>30435.0</c:v>
                </c:pt>
                <c:pt idx="115">
                  <c:v>27273.0</c:v>
                </c:pt>
                <c:pt idx="116">
                  <c:v>33712.0</c:v>
                </c:pt>
                <c:pt idx="117">
                  <c:v>35676.0</c:v>
                </c:pt>
                <c:pt idx="118">
                  <c:v>26899.0</c:v>
                </c:pt>
                <c:pt idx="119">
                  <c:v>40789.0</c:v>
                </c:pt>
                <c:pt idx="120">
                  <c:v>40789.0</c:v>
                </c:pt>
                <c:pt idx="121">
                  <c:v>46071.0</c:v>
                </c:pt>
                <c:pt idx="122">
                  <c:v>46071.0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486792"/>
        <c:axId val="-2133485368"/>
      </c:scatterChart>
      <c:valAx>
        <c:axId val="-21334867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3485368"/>
        <c:crosses val="autoZero"/>
        <c:crossBetween val="midCat"/>
      </c:valAx>
      <c:valAx>
        <c:axId val="-2133485368"/>
        <c:scaling>
          <c:orientation val="minMax"/>
        </c:scaling>
        <c:delete val="0"/>
        <c:axPos val="l"/>
        <c:majorGridlines/>
        <c:numFmt formatCode="_-&quot;kr&quot;\ * #\ ##0_-;\-&quot;kr&quot;\ * #\ ##0_-;_-&quot;kr&quot;\ * &quot;-&quot;??_-;_-@_-" sourceLinked="1"/>
        <c:majorTickMark val="out"/>
        <c:minorTickMark val="none"/>
        <c:tickLblPos val="nextTo"/>
        <c:crossAx val="-2133486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Norefjell uten ski inn/ut: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'Norefjell Total'!$G$1</c:f>
              <c:strCache>
                <c:ptCount val="1"/>
                <c:pt idx="0">
                  <c:v>Pris pr m2:</c:v>
                </c:pt>
              </c:strCache>
            </c:strRef>
          </c:tx>
          <c:spPr>
            <a:ln w="47625">
              <a:noFill/>
            </a:ln>
          </c:spPr>
          <c:yVal>
            <c:numRef>
              <c:f>'Norefjell Total'!$G$125:$G$177</c:f>
              <c:numCache>
                <c:formatCode>_-"kr"\ * #\ ##0_-;\-"kr"\ * #\ ##0_-;_-"kr"\ * "-"??_-;_-@_-</c:formatCode>
                <c:ptCount val="53"/>
                <c:pt idx="0">
                  <c:v>25610.0</c:v>
                </c:pt>
                <c:pt idx="1">
                  <c:v>23077.0</c:v>
                </c:pt>
                <c:pt idx="2">
                  <c:v>17059.0</c:v>
                </c:pt>
                <c:pt idx="3">
                  <c:v>45000.0</c:v>
                </c:pt>
                <c:pt idx="4">
                  <c:v>20000.0</c:v>
                </c:pt>
                <c:pt idx="5">
                  <c:v>36053.0</c:v>
                </c:pt>
                <c:pt idx="6">
                  <c:v>25455.0</c:v>
                </c:pt>
                <c:pt idx="7">
                  <c:v>24545.0</c:v>
                </c:pt>
                <c:pt idx="8">
                  <c:v>19853.0</c:v>
                </c:pt>
                <c:pt idx="9">
                  <c:v>26692.0</c:v>
                </c:pt>
                <c:pt idx="10">
                  <c:v>13559.0</c:v>
                </c:pt>
                <c:pt idx="11">
                  <c:v>23214.0</c:v>
                </c:pt>
                <c:pt idx="12">
                  <c:v>30000.0</c:v>
                </c:pt>
                <c:pt idx="13">
                  <c:v>26964.0</c:v>
                </c:pt>
                <c:pt idx="14">
                  <c:v>31707.0</c:v>
                </c:pt>
                <c:pt idx="15">
                  <c:v>25833.0</c:v>
                </c:pt>
                <c:pt idx="16">
                  <c:v>16102.0</c:v>
                </c:pt>
                <c:pt idx="17">
                  <c:v>20833.0</c:v>
                </c:pt>
                <c:pt idx="18">
                  <c:v>11818.0</c:v>
                </c:pt>
                <c:pt idx="19">
                  <c:v>27639.0</c:v>
                </c:pt>
                <c:pt idx="20">
                  <c:v>29870.0</c:v>
                </c:pt>
                <c:pt idx="21">
                  <c:v>23288.0</c:v>
                </c:pt>
                <c:pt idx="22">
                  <c:v>21117.0</c:v>
                </c:pt>
                <c:pt idx="23">
                  <c:v>29545.0</c:v>
                </c:pt>
                <c:pt idx="24">
                  <c:v>12273.0</c:v>
                </c:pt>
                <c:pt idx="25">
                  <c:v>11364.0</c:v>
                </c:pt>
                <c:pt idx="26">
                  <c:v>59434.0</c:v>
                </c:pt>
                <c:pt idx="27">
                  <c:v>38889.0</c:v>
                </c:pt>
                <c:pt idx="28">
                  <c:v>18727.0</c:v>
                </c:pt>
                <c:pt idx="29">
                  <c:v>26429.0</c:v>
                </c:pt>
                <c:pt idx="30">
                  <c:v>28636.0</c:v>
                </c:pt>
                <c:pt idx="31">
                  <c:v>56048.0</c:v>
                </c:pt>
                <c:pt idx="32">
                  <c:v>24537.0</c:v>
                </c:pt>
                <c:pt idx="33">
                  <c:v>16923.0</c:v>
                </c:pt>
                <c:pt idx="34">
                  <c:v>18235.0</c:v>
                </c:pt>
                <c:pt idx="35">
                  <c:v>27273.0</c:v>
                </c:pt>
                <c:pt idx="36">
                  <c:v>25909.0</c:v>
                </c:pt>
                <c:pt idx="37">
                  <c:v>47222.0</c:v>
                </c:pt>
                <c:pt idx="38">
                  <c:v>35273.0</c:v>
                </c:pt>
                <c:pt idx="39">
                  <c:v>26316.0</c:v>
                </c:pt>
                <c:pt idx="40">
                  <c:v>23585.0</c:v>
                </c:pt>
                <c:pt idx="41">
                  <c:v>55118.0</c:v>
                </c:pt>
                <c:pt idx="42">
                  <c:v>13421.0</c:v>
                </c:pt>
                <c:pt idx="43">
                  <c:v>30000.0</c:v>
                </c:pt>
                <c:pt idx="44">
                  <c:v>10000.0</c:v>
                </c:pt>
                <c:pt idx="45">
                  <c:v>24419.0</c:v>
                </c:pt>
                <c:pt idx="46">
                  <c:v>14865.0</c:v>
                </c:pt>
                <c:pt idx="47">
                  <c:v>33803.0</c:v>
                </c:pt>
                <c:pt idx="48">
                  <c:v>12778.0</c:v>
                </c:pt>
                <c:pt idx="49">
                  <c:v>21786.0</c:v>
                </c:pt>
                <c:pt idx="50">
                  <c:v>22656.0</c:v>
                </c:pt>
                <c:pt idx="51">
                  <c:v>22333.0</c:v>
                </c:pt>
                <c:pt idx="52">
                  <c:v>17544.0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398088"/>
        <c:axId val="-2147209992"/>
      </c:scatterChart>
      <c:valAx>
        <c:axId val="21373980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7209992"/>
        <c:crosses val="autoZero"/>
        <c:crossBetween val="midCat"/>
      </c:valAx>
      <c:valAx>
        <c:axId val="-2147209992"/>
        <c:scaling>
          <c:orientation val="minMax"/>
        </c:scaling>
        <c:delete val="0"/>
        <c:axPos val="l"/>
        <c:majorGridlines/>
        <c:numFmt formatCode="_-&quot;kr&quot;\ * #\ ##0_-;\-&quot;kr&quot;\ * #\ ##0_-;_-&quot;kr&quot;\ * &quot;-&quot;??_-;_-@_-" sourceLinked="1"/>
        <c:majorTickMark val="out"/>
        <c:minorTickMark val="none"/>
        <c:tickLblPos val="nextTo"/>
        <c:crossAx val="2137398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16</xdr:col>
      <xdr:colOff>762000</xdr:colOff>
      <xdr:row>27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29</xdr:row>
      <xdr:rowOff>0</xdr:rowOff>
    </xdr:from>
    <xdr:to>
      <xdr:col>17</xdr:col>
      <xdr:colOff>254000</xdr:colOff>
      <xdr:row>43</xdr:row>
      <xdr:rowOff>76200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opLeftCell="K1" workbookViewId="0">
      <selection activeCell="L9" sqref="L9:Q11"/>
    </sheetView>
  </sheetViews>
  <sheetFormatPr baseColWidth="10" defaultRowHeight="15" x14ac:dyDescent="0"/>
  <cols>
    <col min="1" max="1" width="17" bestFit="1" customWidth="1"/>
    <col min="2" max="2" width="8.83203125" customWidth="1"/>
    <col min="5" max="5" width="13.5" bestFit="1" customWidth="1"/>
    <col min="6" max="6" width="11.33203125" bestFit="1" customWidth="1"/>
    <col min="10" max="10" width="16.33203125" bestFit="1" customWidth="1"/>
    <col min="11" max="11" width="12.33203125" bestFit="1" customWidth="1"/>
    <col min="12" max="12" width="17.6640625" bestFit="1" customWidth="1"/>
    <col min="13" max="13" width="11.5" bestFit="1" customWidth="1"/>
    <col min="14" max="14" width="12.5" bestFit="1" customWidth="1"/>
    <col min="15" max="15" width="10.1640625" bestFit="1" customWidth="1"/>
    <col min="16" max="16" width="12.1640625" bestFit="1" customWidth="1"/>
  </cols>
  <sheetData>
    <row r="1" spans="1:17">
      <c r="A1" s="12" t="s">
        <v>7</v>
      </c>
      <c r="B1" s="4"/>
      <c r="C1" s="6" t="s">
        <v>0</v>
      </c>
      <c r="D1" s="6" t="s">
        <v>1</v>
      </c>
      <c r="E1" s="6" t="s">
        <v>6</v>
      </c>
      <c r="F1" s="6" t="s">
        <v>3</v>
      </c>
      <c r="G1" s="6" t="s">
        <v>4</v>
      </c>
      <c r="H1" s="5" t="s">
        <v>10</v>
      </c>
      <c r="I1" s="5" t="s">
        <v>36</v>
      </c>
      <c r="J1" s="5" t="s">
        <v>37</v>
      </c>
    </row>
    <row r="2" spans="1:17" ht="15" customHeight="1">
      <c r="B2" s="1">
        <v>1</v>
      </c>
      <c r="C2" s="7">
        <v>86</v>
      </c>
      <c r="D2" s="8">
        <v>41922</v>
      </c>
      <c r="E2" s="9">
        <v>2650000</v>
      </c>
      <c r="F2" s="9">
        <v>30814</v>
      </c>
      <c r="G2" s="10">
        <v>1985</v>
      </c>
      <c r="H2" s="11" t="s">
        <v>11</v>
      </c>
      <c r="I2" s="54"/>
      <c r="J2" s="55">
        <f t="shared" ref="J2:J40" si="0">F2</f>
        <v>30814</v>
      </c>
      <c r="L2" s="28" t="s">
        <v>7</v>
      </c>
      <c r="M2" s="25" t="s">
        <v>0</v>
      </c>
      <c r="N2" s="25" t="s">
        <v>2</v>
      </c>
      <c r="O2" s="25" t="s">
        <v>3</v>
      </c>
    </row>
    <row r="3" spans="1:17" ht="15" customHeight="1">
      <c r="B3" s="1">
        <f t="shared" ref="B3:B34" si="1">B2+1</f>
        <v>2</v>
      </c>
      <c r="C3" s="7">
        <v>116</v>
      </c>
      <c r="D3" s="8">
        <v>41912</v>
      </c>
      <c r="E3" s="9">
        <v>5900000</v>
      </c>
      <c r="F3" s="9">
        <v>50862</v>
      </c>
      <c r="G3" s="10">
        <v>1997</v>
      </c>
      <c r="H3" s="11" t="str">
        <f t="shared" ref="H3:H8" si="2">H2</f>
        <v>0 km</v>
      </c>
      <c r="I3" s="54"/>
      <c r="J3" s="55">
        <f t="shared" si="0"/>
        <v>50862</v>
      </c>
      <c r="L3" s="25" t="s">
        <v>5</v>
      </c>
      <c r="M3" s="26">
        <v>93</v>
      </c>
      <c r="N3" s="27">
        <f>M3*O3</f>
        <v>3490383</v>
      </c>
      <c r="O3" s="27">
        <v>37531</v>
      </c>
    </row>
    <row r="4" spans="1:17" ht="15" customHeight="1">
      <c r="B4" s="1">
        <f t="shared" si="1"/>
        <v>3</v>
      </c>
      <c r="C4" s="7">
        <v>241</v>
      </c>
      <c r="D4" s="8">
        <v>41900</v>
      </c>
      <c r="E4" s="9">
        <v>7600000</v>
      </c>
      <c r="F4" s="9">
        <v>31535</v>
      </c>
      <c r="G4" s="10">
        <v>2009</v>
      </c>
      <c r="H4" s="11" t="str">
        <f t="shared" si="2"/>
        <v>0 km</v>
      </c>
      <c r="I4" s="54"/>
      <c r="J4" s="55">
        <f t="shared" si="0"/>
        <v>31535</v>
      </c>
      <c r="M4" s="59"/>
      <c r="N4" s="2"/>
      <c r="O4" s="2"/>
    </row>
    <row r="5" spans="1:17" ht="15" customHeight="1">
      <c r="B5" s="1">
        <f t="shared" si="1"/>
        <v>4</v>
      </c>
      <c r="C5" s="7">
        <v>110</v>
      </c>
      <c r="D5" s="8">
        <v>41897</v>
      </c>
      <c r="E5" s="9">
        <v>5300000</v>
      </c>
      <c r="F5" s="9">
        <v>48182</v>
      </c>
      <c r="G5" s="10">
        <v>2000</v>
      </c>
      <c r="H5" s="11" t="str">
        <f t="shared" si="2"/>
        <v>0 km</v>
      </c>
      <c r="I5" s="54"/>
      <c r="J5" s="55">
        <f t="shared" si="0"/>
        <v>48182</v>
      </c>
      <c r="L5" s="28" t="s">
        <v>21</v>
      </c>
      <c r="M5" s="25" t="s">
        <v>22</v>
      </c>
      <c r="N5" s="25" t="s">
        <v>23</v>
      </c>
      <c r="O5" s="25" t="s">
        <v>24</v>
      </c>
      <c r="P5" s="25" t="s">
        <v>25</v>
      </c>
    </row>
    <row r="6" spans="1:17" ht="15" customHeight="1">
      <c r="B6" s="1">
        <f t="shared" si="1"/>
        <v>5</v>
      </c>
      <c r="C6" s="7">
        <v>238</v>
      </c>
      <c r="D6" s="8">
        <v>41892</v>
      </c>
      <c r="E6" s="9">
        <v>7500000</v>
      </c>
      <c r="F6" s="9">
        <v>31513</v>
      </c>
      <c r="G6" s="10">
        <v>2012</v>
      </c>
      <c r="H6" s="11" t="str">
        <f t="shared" si="2"/>
        <v>0 km</v>
      </c>
      <c r="I6" s="54"/>
      <c r="J6" s="55">
        <f t="shared" si="0"/>
        <v>31513</v>
      </c>
      <c r="L6" s="25" t="s">
        <v>26</v>
      </c>
      <c r="M6" s="28">
        <v>78</v>
      </c>
      <c r="N6" s="28">
        <v>24</v>
      </c>
      <c r="O6" s="28">
        <v>10</v>
      </c>
      <c r="P6" s="28">
        <v>11</v>
      </c>
    </row>
    <row r="7" spans="1:17" ht="15" customHeight="1">
      <c r="B7" s="1">
        <f t="shared" si="1"/>
        <v>6</v>
      </c>
      <c r="C7" s="7">
        <v>88</v>
      </c>
      <c r="D7" s="8">
        <v>41859</v>
      </c>
      <c r="E7" s="9">
        <v>2900000</v>
      </c>
      <c r="F7" s="9">
        <v>32955</v>
      </c>
      <c r="G7" s="10">
        <v>1986</v>
      </c>
      <c r="H7" s="11" t="str">
        <f t="shared" si="2"/>
        <v>0 km</v>
      </c>
      <c r="I7" s="54"/>
      <c r="J7" s="55">
        <f t="shared" si="0"/>
        <v>32955</v>
      </c>
      <c r="L7" s="25" t="s">
        <v>27</v>
      </c>
      <c r="M7" s="29">
        <v>37939</v>
      </c>
      <c r="N7" s="29">
        <v>37104</v>
      </c>
      <c r="O7" s="29">
        <v>37901</v>
      </c>
      <c r="P7" s="29">
        <v>35224</v>
      </c>
    </row>
    <row r="8" spans="1:17" ht="15" customHeight="1">
      <c r="B8" s="1">
        <f t="shared" si="1"/>
        <v>7</v>
      </c>
      <c r="C8" s="7">
        <v>45</v>
      </c>
      <c r="D8" s="8">
        <v>41756</v>
      </c>
      <c r="E8" s="9">
        <v>1450000</v>
      </c>
      <c r="F8" s="9">
        <v>32222</v>
      </c>
      <c r="G8" s="10">
        <v>1987</v>
      </c>
      <c r="H8" s="11" t="str">
        <f t="shared" si="2"/>
        <v>0 km</v>
      </c>
      <c r="I8" s="54"/>
      <c r="J8" s="55">
        <f t="shared" si="0"/>
        <v>32222</v>
      </c>
      <c r="M8" s="2"/>
      <c r="N8" s="2"/>
      <c r="O8" s="2"/>
      <c r="P8" s="2"/>
    </row>
    <row r="9" spans="1:17" ht="15" customHeight="1">
      <c r="B9" s="1">
        <f t="shared" si="1"/>
        <v>8</v>
      </c>
      <c r="C9" s="7">
        <v>70</v>
      </c>
      <c r="D9" s="8">
        <v>41736</v>
      </c>
      <c r="E9" s="9">
        <v>4550000</v>
      </c>
      <c r="F9" s="9">
        <v>65000</v>
      </c>
      <c r="G9" s="10">
        <v>2009</v>
      </c>
      <c r="H9" s="11" t="s">
        <v>11</v>
      </c>
      <c r="I9" s="54"/>
      <c r="J9" s="55">
        <f t="shared" si="0"/>
        <v>65000</v>
      </c>
      <c r="L9" s="28" t="s">
        <v>4</v>
      </c>
      <c r="M9" s="25">
        <v>-1970</v>
      </c>
      <c r="N9" s="25" t="s">
        <v>29</v>
      </c>
      <c r="O9" s="25" t="s">
        <v>30</v>
      </c>
      <c r="P9" s="25" t="s">
        <v>31</v>
      </c>
      <c r="Q9" s="25" t="s">
        <v>32</v>
      </c>
    </row>
    <row r="10" spans="1:17" ht="15" customHeight="1">
      <c r="B10" s="1">
        <f t="shared" si="1"/>
        <v>9</v>
      </c>
      <c r="C10" s="7">
        <v>173</v>
      </c>
      <c r="D10" s="8">
        <v>41729</v>
      </c>
      <c r="E10" s="9">
        <v>5300000</v>
      </c>
      <c r="F10" s="9">
        <v>30636</v>
      </c>
      <c r="G10" s="10">
        <v>2000</v>
      </c>
      <c r="H10" s="11" t="str">
        <f t="shared" ref="H10:H41" si="3">H9</f>
        <v>0 km</v>
      </c>
      <c r="I10" s="54"/>
      <c r="J10" s="55">
        <f t="shared" si="0"/>
        <v>30636</v>
      </c>
      <c r="L10" s="25" t="s">
        <v>26</v>
      </c>
      <c r="M10" s="28">
        <v>5</v>
      </c>
      <c r="N10" s="28">
        <v>5</v>
      </c>
      <c r="O10" s="28">
        <v>27</v>
      </c>
      <c r="P10" s="28">
        <v>24</v>
      </c>
      <c r="Q10" s="28">
        <v>62</v>
      </c>
    </row>
    <row r="11" spans="1:17" ht="15" customHeight="1">
      <c r="B11" s="1">
        <f t="shared" si="1"/>
        <v>10</v>
      </c>
      <c r="C11" s="7">
        <v>100</v>
      </c>
      <c r="D11" s="8">
        <v>41729</v>
      </c>
      <c r="E11" s="9">
        <v>3800000</v>
      </c>
      <c r="F11" s="9">
        <v>38000</v>
      </c>
      <c r="G11" s="10">
        <v>1974</v>
      </c>
      <c r="H11" s="11" t="str">
        <f t="shared" si="3"/>
        <v>0 km</v>
      </c>
      <c r="I11" s="54"/>
      <c r="J11" s="55">
        <f t="shared" si="0"/>
        <v>38000</v>
      </c>
      <c r="L11" s="25" t="s">
        <v>27</v>
      </c>
      <c r="M11" s="29">
        <v>26370</v>
      </c>
      <c r="N11" s="29">
        <v>32205</v>
      </c>
      <c r="O11" s="29">
        <v>32156</v>
      </c>
      <c r="P11" s="29">
        <v>38321</v>
      </c>
      <c r="Q11" s="29">
        <v>41376</v>
      </c>
    </row>
    <row r="12" spans="1:17" ht="15" customHeight="1">
      <c r="B12" s="1">
        <f t="shared" si="1"/>
        <v>11</v>
      </c>
      <c r="C12" s="7">
        <v>74</v>
      </c>
      <c r="D12" s="8">
        <v>41715</v>
      </c>
      <c r="E12" s="9">
        <v>2200000</v>
      </c>
      <c r="F12" s="9">
        <v>29730</v>
      </c>
      <c r="G12" s="10">
        <v>1977</v>
      </c>
      <c r="H12" s="11" t="str">
        <f t="shared" si="3"/>
        <v>0 km</v>
      </c>
      <c r="I12" s="54"/>
      <c r="J12" s="55">
        <f t="shared" si="0"/>
        <v>29730</v>
      </c>
    </row>
    <row r="13" spans="1:17" ht="15" customHeight="1">
      <c r="B13" s="1">
        <f t="shared" si="1"/>
        <v>12</v>
      </c>
      <c r="C13" s="7">
        <v>49</v>
      </c>
      <c r="D13" s="8">
        <v>41701</v>
      </c>
      <c r="E13" s="9">
        <v>1800000</v>
      </c>
      <c r="F13" s="9">
        <v>36735</v>
      </c>
      <c r="G13" s="10">
        <v>1987</v>
      </c>
      <c r="H13" s="11" t="str">
        <f t="shared" si="3"/>
        <v>0 km</v>
      </c>
      <c r="I13" s="54"/>
      <c r="J13" s="55">
        <f t="shared" si="0"/>
        <v>36735</v>
      </c>
      <c r="K13" s="2"/>
      <c r="L13" s="2"/>
      <c r="M13" s="2"/>
      <c r="N13" s="2"/>
      <c r="O13" s="2"/>
    </row>
    <row r="14" spans="1:17" ht="15" customHeight="1">
      <c r="B14" s="1">
        <f t="shared" si="1"/>
        <v>13</v>
      </c>
      <c r="C14" s="7">
        <v>86</v>
      </c>
      <c r="D14" s="8">
        <v>41695</v>
      </c>
      <c r="E14" s="9">
        <v>3350000</v>
      </c>
      <c r="F14" s="9">
        <v>38953</v>
      </c>
      <c r="G14" s="10">
        <v>2000</v>
      </c>
      <c r="H14" s="11" t="str">
        <f t="shared" si="3"/>
        <v>0 km</v>
      </c>
      <c r="I14" s="54"/>
      <c r="J14" s="55">
        <f t="shared" si="0"/>
        <v>38953</v>
      </c>
      <c r="M14" s="2"/>
      <c r="O14" s="53"/>
      <c r="P14" s="2"/>
      <c r="Q14" s="2"/>
    </row>
    <row r="15" spans="1:17" ht="15" customHeight="1">
      <c r="B15" s="1">
        <f t="shared" si="1"/>
        <v>14</v>
      </c>
      <c r="C15" s="7">
        <v>43</v>
      </c>
      <c r="D15" s="8">
        <v>41694</v>
      </c>
      <c r="E15" s="9">
        <v>980000</v>
      </c>
      <c r="F15" s="9">
        <v>23113</v>
      </c>
      <c r="G15" s="10">
        <v>1991</v>
      </c>
      <c r="H15" s="11" t="str">
        <f t="shared" si="3"/>
        <v>0 km</v>
      </c>
      <c r="I15" s="54"/>
      <c r="J15" s="55">
        <f t="shared" si="0"/>
        <v>23113</v>
      </c>
      <c r="M15" s="53"/>
      <c r="N15" s="52"/>
    </row>
    <row r="16" spans="1:17" ht="15" customHeight="1">
      <c r="B16" s="1">
        <f t="shared" si="1"/>
        <v>15</v>
      </c>
      <c r="C16" s="7">
        <v>178</v>
      </c>
      <c r="D16" s="8">
        <v>41691</v>
      </c>
      <c r="E16" s="9">
        <v>6600000</v>
      </c>
      <c r="F16" s="9">
        <v>37079</v>
      </c>
      <c r="G16" s="10">
        <v>2006</v>
      </c>
      <c r="H16" s="11" t="str">
        <f t="shared" si="3"/>
        <v>0 km</v>
      </c>
      <c r="I16" s="54"/>
      <c r="J16" s="55">
        <f t="shared" si="0"/>
        <v>37079</v>
      </c>
      <c r="N16" s="52"/>
    </row>
    <row r="17" spans="2:14" ht="15" customHeight="1">
      <c r="B17" s="1">
        <f t="shared" si="1"/>
        <v>16</v>
      </c>
      <c r="C17" s="7">
        <v>132</v>
      </c>
      <c r="D17" s="8">
        <v>41684</v>
      </c>
      <c r="E17" s="9">
        <v>5150000</v>
      </c>
      <c r="F17" s="9">
        <v>39015</v>
      </c>
      <c r="G17" s="10">
        <v>2000</v>
      </c>
      <c r="H17" s="11" t="str">
        <f t="shared" si="3"/>
        <v>0 km</v>
      </c>
      <c r="I17" s="54"/>
      <c r="J17" s="55">
        <f t="shared" si="0"/>
        <v>39015</v>
      </c>
      <c r="N17" s="52"/>
    </row>
    <row r="18" spans="2:14" ht="15" customHeight="1">
      <c r="B18" s="1">
        <f t="shared" si="1"/>
        <v>17</v>
      </c>
      <c r="C18" s="7">
        <v>47</v>
      </c>
      <c r="D18" s="8">
        <v>41660</v>
      </c>
      <c r="E18" s="9">
        <v>1400000</v>
      </c>
      <c r="F18" s="9">
        <v>29822</v>
      </c>
      <c r="G18" s="10">
        <v>1991</v>
      </c>
      <c r="H18" s="11" t="str">
        <f t="shared" si="3"/>
        <v>0 km</v>
      </c>
      <c r="I18" s="54"/>
      <c r="J18" s="55">
        <f t="shared" si="0"/>
        <v>29822</v>
      </c>
    </row>
    <row r="19" spans="2:14" ht="15" customHeight="1">
      <c r="B19" s="1">
        <f t="shared" si="1"/>
        <v>18</v>
      </c>
      <c r="C19" s="7">
        <v>55</v>
      </c>
      <c r="D19" s="8">
        <v>41659</v>
      </c>
      <c r="E19" s="9">
        <v>1850000</v>
      </c>
      <c r="F19" s="9">
        <v>33636</v>
      </c>
      <c r="G19" s="10">
        <v>1988</v>
      </c>
      <c r="H19" s="11" t="str">
        <f t="shared" si="3"/>
        <v>0 km</v>
      </c>
      <c r="I19" s="54"/>
      <c r="J19" s="55">
        <f t="shared" si="0"/>
        <v>33636</v>
      </c>
    </row>
    <row r="20" spans="2:14" ht="15" customHeight="1">
      <c r="B20" s="1">
        <f t="shared" si="1"/>
        <v>19</v>
      </c>
      <c r="C20" s="7">
        <v>76</v>
      </c>
      <c r="D20" s="8">
        <v>41656</v>
      </c>
      <c r="E20" s="9">
        <v>2400000</v>
      </c>
      <c r="F20" s="9">
        <v>31579</v>
      </c>
      <c r="G20" s="10">
        <v>2009</v>
      </c>
      <c r="H20" s="11" t="str">
        <f t="shared" si="3"/>
        <v>0 km</v>
      </c>
      <c r="I20" s="54"/>
      <c r="J20" s="55">
        <f t="shared" si="0"/>
        <v>31579</v>
      </c>
      <c r="M20" s="58"/>
    </row>
    <row r="21" spans="2:14" ht="15" customHeight="1">
      <c r="B21" s="1">
        <f t="shared" si="1"/>
        <v>20</v>
      </c>
      <c r="C21" s="7">
        <v>76</v>
      </c>
      <c r="D21" s="8">
        <v>41656</v>
      </c>
      <c r="E21" s="9">
        <v>2400000</v>
      </c>
      <c r="F21" s="9">
        <v>31579</v>
      </c>
      <c r="G21" s="10">
        <v>2009</v>
      </c>
      <c r="H21" s="11" t="str">
        <f t="shared" si="3"/>
        <v>0 km</v>
      </c>
      <c r="I21" s="54"/>
      <c r="J21" s="55">
        <f t="shared" si="0"/>
        <v>31579</v>
      </c>
    </row>
    <row r="22" spans="2:14" ht="15" customHeight="1">
      <c r="B22" s="1">
        <f t="shared" si="1"/>
        <v>21</v>
      </c>
      <c r="C22" s="7">
        <v>46</v>
      </c>
      <c r="D22" s="8">
        <v>41653</v>
      </c>
      <c r="E22" s="9">
        <v>1362000</v>
      </c>
      <c r="F22" s="9">
        <v>29609</v>
      </c>
      <c r="G22" s="10">
        <v>1991</v>
      </c>
      <c r="H22" s="11" t="str">
        <f t="shared" si="3"/>
        <v>0 km</v>
      </c>
      <c r="I22" s="54"/>
      <c r="J22" s="55">
        <f t="shared" si="0"/>
        <v>29609</v>
      </c>
    </row>
    <row r="23" spans="2:14" ht="15" customHeight="1">
      <c r="B23" s="1">
        <f t="shared" si="1"/>
        <v>22</v>
      </c>
      <c r="C23" s="7">
        <v>89</v>
      </c>
      <c r="D23" s="8">
        <v>41646</v>
      </c>
      <c r="E23" s="9">
        <v>5750000</v>
      </c>
      <c r="F23" s="9">
        <v>64607</v>
      </c>
      <c r="G23" s="10">
        <v>1993</v>
      </c>
      <c r="H23" s="11" t="str">
        <f t="shared" si="3"/>
        <v>0 km</v>
      </c>
      <c r="I23" s="54"/>
      <c r="J23" s="55">
        <f t="shared" si="0"/>
        <v>64607</v>
      </c>
    </row>
    <row r="24" spans="2:14" ht="15" customHeight="1">
      <c r="B24" s="1">
        <f t="shared" si="1"/>
        <v>23</v>
      </c>
      <c r="C24" s="7">
        <v>43</v>
      </c>
      <c r="D24" s="8">
        <v>41631</v>
      </c>
      <c r="E24" s="9">
        <v>1000000</v>
      </c>
      <c r="F24" s="9">
        <v>23256</v>
      </c>
      <c r="G24" s="10">
        <v>2005</v>
      </c>
      <c r="H24" s="11" t="str">
        <f t="shared" si="3"/>
        <v>0 km</v>
      </c>
      <c r="I24" s="54"/>
      <c r="J24" s="55">
        <f t="shared" si="0"/>
        <v>23256</v>
      </c>
    </row>
    <row r="25" spans="2:14" ht="15" customHeight="1">
      <c r="B25" s="1">
        <f t="shared" si="1"/>
        <v>24</v>
      </c>
      <c r="C25" s="7">
        <v>40</v>
      </c>
      <c r="D25" s="8">
        <v>41631</v>
      </c>
      <c r="E25" s="9">
        <v>1550000</v>
      </c>
      <c r="F25" s="9">
        <v>38750</v>
      </c>
      <c r="G25" s="10">
        <v>1988</v>
      </c>
      <c r="H25" s="11" t="str">
        <f t="shared" si="3"/>
        <v>0 km</v>
      </c>
      <c r="I25" s="54"/>
      <c r="J25" s="55">
        <f t="shared" si="0"/>
        <v>38750</v>
      </c>
    </row>
    <row r="26" spans="2:14" ht="15" customHeight="1">
      <c r="B26" s="1">
        <f t="shared" si="1"/>
        <v>25</v>
      </c>
      <c r="C26" s="7">
        <v>103</v>
      </c>
      <c r="D26" s="8">
        <v>41625</v>
      </c>
      <c r="E26" s="9">
        <v>4000000</v>
      </c>
      <c r="F26" s="9">
        <v>38835</v>
      </c>
      <c r="G26" s="10">
        <v>1993</v>
      </c>
      <c r="H26" s="11" t="str">
        <f t="shared" si="3"/>
        <v>0 km</v>
      </c>
      <c r="I26" s="54"/>
      <c r="J26" s="55">
        <f t="shared" si="0"/>
        <v>38835</v>
      </c>
    </row>
    <row r="27" spans="2:14" ht="15" customHeight="1">
      <c r="B27" s="1">
        <f t="shared" si="1"/>
        <v>26</v>
      </c>
      <c r="C27" s="7">
        <v>68</v>
      </c>
      <c r="D27" s="8">
        <v>41611</v>
      </c>
      <c r="E27" s="9">
        <v>1900000</v>
      </c>
      <c r="F27" s="9">
        <v>27941</v>
      </c>
      <c r="G27" s="10">
        <v>1991</v>
      </c>
      <c r="H27" s="11" t="str">
        <f t="shared" si="3"/>
        <v>0 km</v>
      </c>
      <c r="I27" s="54"/>
      <c r="J27" s="55">
        <f t="shared" si="0"/>
        <v>27941</v>
      </c>
    </row>
    <row r="28" spans="2:14" ht="15" customHeight="1">
      <c r="B28" s="1">
        <f t="shared" si="1"/>
        <v>27</v>
      </c>
      <c r="C28" s="7">
        <v>44</v>
      </c>
      <c r="D28" s="8">
        <v>41578</v>
      </c>
      <c r="E28" s="9">
        <v>1320000</v>
      </c>
      <c r="F28" s="9">
        <v>30000</v>
      </c>
      <c r="G28" s="10">
        <v>1987</v>
      </c>
      <c r="H28" s="11" t="str">
        <f t="shared" si="3"/>
        <v>0 km</v>
      </c>
      <c r="I28" s="54"/>
      <c r="J28" s="55">
        <f t="shared" si="0"/>
        <v>30000</v>
      </c>
    </row>
    <row r="29" spans="2:14" ht="15" customHeight="1">
      <c r="B29" s="1">
        <f t="shared" si="1"/>
        <v>28</v>
      </c>
      <c r="C29" s="7">
        <v>106</v>
      </c>
      <c r="D29" s="8">
        <v>41565</v>
      </c>
      <c r="E29" s="9">
        <v>1495000</v>
      </c>
      <c r="F29" s="9">
        <v>14104</v>
      </c>
      <c r="G29" s="10">
        <v>2012</v>
      </c>
      <c r="H29" s="11" t="str">
        <f t="shared" si="3"/>
        <v>0 km</v>
      </c>
      <c r="I29" s="54"/>
      <c r="J29" s="55">
        <f t="shared" si="0"/>
        <v>14104</v>
      </c>
    </row>
    <row r="30" spans="2:14" ht="15" customHeight="1">
      <c r="B30" s="1">
        <f t="shared" si="1"/>
        <v>29</v>
      </c>
      <c r="C30" s="7">
        <v>140</v>
      </c>
      <c r="D30" s="8">
        <v>41555</v>
      </c>
      <c r="E30" s="9">
        <v>7000000</v>
      </c>
      <c r="F30" s="9">
        <v>50000</v>
      </c>
      <c r="G30" s="10">
        <v>2013</v>
      </c>
      <c r="H30" s="11" t="str">
        <f t="shared" si="3"/>
        <v>0 km</v>
      </c>
      <c r="I30" s="54"/>
      <c r="J30" s="55">
        <f t="shared" si="0"/>
        <v>50000</v>
      </c>
    </row>
    <row r="31" spans="2:14" ht="15" customHeight="1">
      <c r="B31" s="1">
        <f t="shared" si="1"/>
        <v>30</v>
      </c>
      <c r="C31" s="7">
        <v>107</v>
      </c>
      <c r="D31" s="8">
        <v>41554</v>
      </c>
      <c r="E31" s="9">
        <v>2980000</v>
      </c>
      <c r="F31" s="9">
        <v>27850</v>
      </c>
      <c r="G31" s="10">
        <v>1997</v>
      </c>
      <c r="H31" s="11" t="str">
        <f t="shared" si="3"/>
        <v>0 km</v>
      </c>
      <c r="I31" s="54"/>
      <c r="J31" s="55">
        <f t="shared" si="0"/>
        <v>27850</v>
      </c>
    </row>
    <row r="32" spans="2:14" ht="15" customHeight="1">
      <c r="B32" s="1">
        <f t="shared" si="1"/>
        <v>31</v>
      </c>
      <c r="C32" s="7">
        <v>96</v>
      </c>
      <c r="D32" s="8">
        <v>41505</v>
      </c>
      <c r="E32" s="9">
        <v>3500000</v>
      </c>
      <c r="F32" s="9">
        <v>36458</v>
      </c>
      <c r="G32" s="10">
        <v>1993</v>
      </c>
      <c r="H32" s="11" t="str">
        <f t="shared" si="3"/>
        <v>0 km</v>
      </c>
      <c r="I32" s="54"/>
      <c r="J32" s="55">
        <f t="shared" si="0"/>
        <v>36458</v>
      </c>
    </row>
    <row r="33" spans="2:10" ht="15" customHeight="1">
      <c r="B33" s="1">
        <f t="shared" si="1"/>
        <v>32</v>
      </c>
      <c r="C33" s="7">
        <v>109</v>
      </c>
      <c r="D33" s="8">
        <v>41481</v>
      </c>
      <c r="E33" s="9">
        <v>3100000</v>
      </c>
      <c r="F33" s="9">
        <v>28440</v>
      </c>
      <c r="G33" s="10">
        <v>1964</v>
      </c>
      <c r="H33" s="11" t="str">
        <f t="shared" si="3"/>
        <v>0 km</v>
      </c>
      <c r="I33" s="54"/>
      <c r="J33" s="55">
        <f t="shared" si="0"/>
        <v>28440</v>
      </c>
    </row>
    <row r="34" spans="2:10" ht="15" customHeight="1">
      <c r="B34" s="1">
        <f t="shared" si="1"/>
        <v>33</v>
      </c>
      <c r="C34" s="7">
        <v>97</v>
      </c>
      <c r="D34" s="8">
        <v>41451</v>
      </c>
      <c r="E34" s="9">
        <v>2700000</v>
      </c>
      <c r="F34" s="9">
        <v>27835</v>
      </c>
      <c r="G34" s="10">
        <v>1991</v>
      </c>
      <c r="H34" s="11" t="str">
        <f t="shared" si="3"/>
        <v>0 km</v>
      </c>
      <c r="I34" s="54"/>
      <c r="J34" s="55">
        <f t="shared" si="0"/>
        <v>27835</v>
      </c>
    </row>
    <row r="35" spans="2:10" ht="15" customHeight="1">
      <c r="B35" s="1">
        <f t="shared" ref="B35:B66" si="4">B34+1</f>
        <v>34</v>
      </c>
      <c r="C35" s="7">
        <v>208</v>
      </c>
      <c r="D35" s="8">
        <v>41431</v>
      </c>
      <c r="E35" s="9">
        <v>7300000</v>
      </c>
      <c r="F35" s="9">
        <v>35096</v>
      </c>
      <c r="G35" s="10">
        <v>2007</v>
      </c>
      <c r="H35" s="11" t="str">
        <f t="shared" si="3"/>
        <v>0 km</v>
      </c>
      <c r="I35" s="54"/>
      <c r="J35" s="55">
        <f t="shared" si="0"/>
        <v>35096</v>
      </c>
    </row>
    <row r="36" spans="2:10" ht="15" customHeight="1">
      <c r="B36" s="1">
        <f t="shared" si="4"/>
        <v>35</v>
      </c>
      <c r="C36" s="7">
        <v>192</v>
      </c>
      <c r="D36" s="8">
        <v>41351</v>
      </c>
      <c r="E36" s="9">
        <v>7100000</v>
      </c>
      <c r="F36" s="9">
        <v>36979</v>
      </c>
      <c r="G36" s="10">
        <v>2013</v>
      </c>
      <c r="H36" s="11" t="str">
        <f t="shared" si="3"/>
        <v>0 km</v>
      </c>
      <c r="I36" s="54"/>
      <c r="J36" s="55">
        <f t="shared" si="0"/>
        <v>36979</v>
      </c>
    </row>
    <row r="37" spans="2:10" ht="15" customHeight="1">
      <c r="B37" s="1">
        <f t="shared" si="4"/>
        <v>36</v>
      </c>
      <c r="C37" s="7">
        <v>91</v>
      </c>
      <c r="D37" s="8">
        <v>41313</v>
      </c>
      <c r="E37" s="9">
        <v>3500000</v>
      </c>
      <c r="F37" s="9">
        <v>38462</v>
      </c>
      <c r="G37" s="10">
        <v>1993</v>
      </c>
      <c r="H37" s="11" t="str">
        <f t="shared" si="3"/>
        <v>0 km</v>
      </c>
      <c r="I37" s="54"/>
      <c r="J37" s="55">
        <f t="shared" si="0"/>
        <v>38462</v>
      </c>
    </row>
    <row r="38" spans="2:10" ht="15" customHeight="1">
      <c r="B38" s="1">
        <f t="shared" si="4"/>
        <v>37</v>
      </c>
      <c r="C38" s="7">
        <v>43</v>
      </c>
      <c r="D38" s="8">
        <v>41295</v>
      </c>
      <c r="E38" s="9">
        <v>1400000</v>
      </c>
      <c r="F38" s="9">
        <v>32558</v>
      </c>
      <c r="G38" s="10">
        <v>1986</v>
      </c>
      <c r="H38" s="11" t="str">
        <f t="shared" si="3"/>
        <v>0 km</v>
      </c>
      <c r="I38" s="54"/>
      <c r="J38" s="55">
        <f t="shared" si="0"/>
        <v>32558</v>
      </c>
    </row>
    <row r="39" spans="2:10" ht="15" customHeight="1">
      <c r="B39" s="1">
        <f t="shared" si="4"/>
        <v>38</v>
      </c>
      <c r="C39" s="7">
        <v>71</v>
      </c>
      <c r="D39" s="8">
        <v>41292</v>
      </c>
      <c r="E39" s="9">
        <v>2500000</v>
      </c>
      <c r="F39" s="9">
        <v>35211</v>
      </c>
      <c r="G39" s="10">
        <v>1990</v>
      </c>
      <c r="H39" s="11" t="str">
        <f t="shared" si="3"/>
        <v>0 km</v>
      </c>
      <c r="I39" s="54"/>
      <c r="J39" s="55">
        <f t="shared" si="0"/>
        <v>35211</v>
      </c>
    </row>
    <row r="40" spans="2:10" ht="15" customHeight="1">
      <c r="B40" s="1">
        <f t="shared" si="4"/>
        <v>39</v>
      </c>
      <c r="C40" s="7">
        <v>137</v>
      </c>
      <c r="D40" s="8">
        <v>41289</v>
      </c>
      <c r="E40" s="9">
        <v>2150000</v>
      </c>
      <c r="F40" s="9">
        <v>15693</v>
      </c>
      <c r="G40" s="10">
        <v>1969</v>
      </c>
      <c r="H40" s="11" t="str">
        <f t="shared" si="3"/>
        <v>0 km</v>
      </c>
      <c r="I40" s="54"/>
      <c r="J40" s="55">
        <f t="shared" si="0"/>
        <v>15693</v>
      </c>
    </row>
    <row r="41" spans="2:10" ht="15" customHeight="1">
      <c r="B41" s="1">
        <f t="shared" si="4"/>
        <v>40</v>
      </c>
      <c r="C41" s="7">
        <v>75</v>
      </c>
      <c r="D41" s="8">
        <v>41247</v>
      </c>
      <c r="E41" s="9">
        <v>2650000</v>
      </c>
      <c r="F41" s="9">
        <v>35333</v>
      </c>
      <c r="G41" s="10">
        <v>2009</v>
      </c>
      <c r="H41" s="11" t="str">
        <f t="shared" si="3"/>
        <v>0 km</v>
      </c>
      <c r="I41" s="56">
        <v>1.0209999999999999</v>
      </c>
      <c r="J41" s="57">
        <f t="shared" ref="J41:J72" si="5">F41*I41</f>
        <v>36074.992999999995</v>
      </c>
    </row>
    <row r="42" spans="2:10" ht="15" customHeight="1">
      <c r="B42" s="1">
        <f t="shared" si="4"/>
        <v>41</v>
      </c>
      <c r="C42" s="7">
        <v>75</v>
      </c>
      <c r="D42" s="8">
        <v>41247</v>
      </c>
      <c r="E42" s="9">
        <v>2650000</v>
      </c>
      <c r="F42" s="9">
        <v>35333</v>
      </c>
      <c r="G42" s="10">
        <v>2009</v>
      </c>
      <c r="H42" s="11" t="str">
        <f t="shared" ref="H42:H73" si="6">H41</f>
        <v>0 km</v>
      </c>
      <c r="I42" s="56">
        <v>1.0209999999999999</v>
      </c>
      <c r="J42" s="57">
        <f t="shared" si="5"/>
        <v>36074.992999999995</v>
      </c>
    </row>
    <row r="43" spans="2:10" ht="15" customHeight="1">
      <c r="B43" s="1">
        <f t="shared" si="4"/>
        <v>42</v>
      </c>
      <c r="C43" s="7">
        <v>196</v>
      </c>
      <c r="D43" s="8">
        <v>41246</v>
      </c>
      <c r="E43" s="9">
        <v>9500000</v>
      </c>
      <c r="F43" s="9">
        <v>48469</v>
      </c>
      <c r="G43" s="10">
        <v>2002</v>
      </c>
      <c r="H43" s="11" t="str">
        <f t="shared" si="6"/>
        <v>0 km</v>
      </c>
      <c r="I43" s="56">
        <v>1.0209999999999999</v>
      </c>
      <c r="J43" s="57">
        <f t="shared" si="5"/>
        <v>49486.848999999995</v>
      </c>
    </row>
    <row r="44" spans="2:10" ht="15" customHeight="1">
      <c r="B44" s="1">
        <f t="shared" si="4"/>
        <v>43</v>
      </c>
      <c r="C44" s="7">
        <v>70</v>
      </c>
      <c r="D44" s="8">
        <v>41233</v>
      </c>
      <c r="E44" s="9">
        <v>2625000</v>
      </c>
      <c r="F44" s="9">
        <v>37500</v>
      </c>
      <c r="G44" s="10">
        <v>2009</v>
      </c>
      <c r="H44" s="11" t="str">
        <f t="shared" si="6"/>
        <v>0 km</v>
      </c>
      <c r="I44" s="56">
        <v>1.0209999999999999</v>
      </c>
      <c r="J44" s="57">
        <f t="shared" si="5"/>
        <v>38287.5</v>
      </c>
    </row>
    <row r="45" spans="2:10" ht="15" customHeight="1">
      <c r="B45" s="1">
        <f t="shared" si="4"/>
        <v>44</v>
      </c>
      <c r="C45" s="7">
        <v>70</v>
      </c>
      <c r="D45" s="8">
        <v>41233</v>
      </c>
      <c r="E45" s="9">
        <v>2625000</v>
      </c>
      <c r="F45" s="9">
        <v>37500</v>
      </c>
      <c r="G45" s="10">
        <v>2009</v>
      </c>
      <c r="H45" s="11" t="str">
        <f t="shared" si="6"/>
        <v>0 km</v>
      </c>
      <c r="I45" s="56">
        <v>1.0209999999999999</v>
      </c>
      <c r="J45" s="57">
        <f t="shared" si="5"/>
        <v>38287.5</v>
      </c>
    </row>
    <row r="46" spans="2:10" ht="15" customHeight="1">
      <c r="B46" s="1">
        <f t="shared" si="4"/>
        <v>45</v>
      </c>
      <c r="C46" s="7">
        <v>89</v>
      </c>
      <c r="D46" s="8">
        <v>41222</v>
      </c>
      <c r="E46" s="9">
        <v>2600000</v>
      </c>
      <c r="F46" s="9">
        <v>29213</v>
      </c>
      <c r="G46" s="10">
        <v>1990</v>
      </c>
      <c r="H46" s="11" t="str">
        <f t="shared" si="6"/>
        <v>0 km</v>
      </c>
      <c r="I46" s="56">
        <v>1.0209999999999999</v>
      </c>
      <c r="J46" s="57">
        <f t="shared" si="5"/>
        <v>29826.472999999998</v>
      </c>
    </row>
    <row r="47" spans="2:10" ht="15" customHeight="1">
      <c r="B47" s="1">
        <f t="shared" si="4"/>
        <v>46</v>
      </c>
      <c r="C47" s="7">
        <v>144</v>
      </c>
      <c r="D47" s="8">
        <v>41190</v>
      </c>
      <c r="E47" s="9">
        <v>4000000</v>
      </c>
      <c r="F47" s="9">
        <v>27778</v>
      </c>
      <c r="G47" s="10">
        <v>2010</v>
      </c>
      <c r="H47" s="11" t="str">
        <f t="shared" si="6"/>
        <v>0 km</v>
      </c>
      <c r="I47" s="56">
        <v>1.0209999999999999</v>
      </c>
      <c r="J47" s="57">
        <f t="shared" si="5"/>
        <v>28361.337999999996</v>
      </c>
    </row>
    <row r="48" spans="2:10" ht="15" customHeight="1">
      <c r="B48" s="1">
        <f t="shared" si="4"/>
        <v>47</v>
      </c>
      <c r="C48" s="7">
        <v>172</v>
      </c>
      <c r="D48" s="8">
        <v>41142</v>
      </c>
      <c r="E48" s="9">
        <v>4275000</v>
      </c>
      <c r="F48" s="9">
        <v>24855</v>
      </c>
      <c r="G48" s="10">
        <v>2011</v>
      </c>
      <c r="H48" s="11" t="str">
        <f t="shared" si="6"/>
        <v>0 km</v>
      </c>
      <c r="I48" s="56">
        <v>1.0209999999999999</v>
      </c>
      <c r="J48" s="57">
        <f t="shared" si="5"/>
        <v>25376.954999999998</v>
      </c>
    </row>
    <row r="49" spans="2:10" ht="15" customHeight="1">
      <c r="B49" s="1">
        <f t="shared" si="4"/>
        <v>48</v>
      </c>
      <c r="C49" s="7">
        <v>106</v>
      </c>
      <c r="D49" s="8">
        <v>41095</v>
      </c>
      <c r="E49" s="9">
        <v>2990000</v>
      </c>
      <c r="F49" s="9">
        <v>28208</v>
      </c>
      <c r="G49" s="10">
        <v>2012</v>
      </c>
      <c r="H49" s="11" t="str">
        <f t="shared" si="6"/>
        <v>0 km</v>
      </c>
      <c r="I49" s="56">
        <v>1.0209999999999999</v>
      </c>
      <c r="J49" s="57">
        <f t="shared" si="5"/>
        <v>28800.367999999999</v>
      </c>
    </row>
    <row r="50" spans="2:10" ht="15" customHeight="1">
      <c r="B50" s="1">
        <f t="shared" si="4"/>
        <v>49</v>
      </c>
      <c r="C50" s="7">
        <v>119</v>
      </c>
      <c r="D50" s="8">
        <v>41087</v>
      </c>
      <c r="E50" s="9">
        <v>5300000</v>
      </c>
      <c r="F50" s="9">
        <v>44538</v>
      </c>
      <c r="G50" s="10">
        <v>2006</v>
      </c>
      <c r="H50" s="11" t="str">
        <f t="shared" si="6"/>
        <v>0 km</v>
      </c>
      <c r="I50" s="56">
        <v>1.0209999999999999</v>
      </c>
      <c r="J50" s="57">
        <f t="shared" si="5"/>
        <v>45473.297999999995</v>
      </c>
    </row>
    <row r="51" spans="2:10" ht="15" customHeight="1">
      <c r="B51" s="1">
        <f t="shared" si="4"/>
        <v>50</v>
      </c>
      <c r="C51" s="7">
        <v>119</v>
      </c>
      <c r="D51" s="8">
        <v>41087</v>
      </c>
      <c r="E51" s="9">
        <v>5300000</v>
      </c>
      <c r="F51" s="9">
        <v>44538</v>
      </c>
      <c r="G51" s="10">
        <v>2006</v>
      </c>
      <c r="H51" s="11" t="str">
        <f t="shared" si="6"/>
        <v>0 km</v>
      </c>
      <c r="I51" s="56">
        <v>1.0209999999999999</v>
      </c>
      <c r="J51" s="57">
        <f t="shared" si="5"/>
        <v>45473.297999999995</v>
      </c>
    </row>
    <row r="52" spans="2:10" ht="15" customHeight="1">
      <c r="B52" s="1">
        <f t="shared" si="4"/>
        <v>51</v>
      </c>
      <c r="C52" s="7">
        <v>49</v>
      </c>
      <c r="D52" s="8">
        <v>41038</v>
      </c>
      <c r="E52" s="9">
        <v>1700000</v>
      </c>
      <c r="F52" s="9">
        <v>34694</v>
      </c>
      <c r="G52" s="10">
        <v>1988</v>
      </c>
      <c r="H52" s="11" t="str">
        <f t="shared" si="6"/>
        <v>0 km</v>
      </c>
      <c r="I52" s="56">
        <v>1.0209999999999999</v>
      </c>
      <c r="J52" s="57">
        <f t="shared" si="5"/>
        <v>35422.573999999993</v>
      </c>
    </row>
    <row r="53" spans="2:10" ht="15" customHeight="1">
      <c r="B53" s="1">
        <f t="shared" si="4"/>
        <v>52</v>
      </c>
      <c r="C53" s="7">
        <v>140</v>
      </c>
      <c r="D53" s="8">
        <v>41010</v>
      </c>
      <c r="E53" s="9">
        <v>6500000</v>
      </c>
      <c r="F53" s="9">
        <v>46429</v>
      </c>
      <c r="G53" s="10">
        <v>2011</v>
      </c>
      <c r="H53" s="11" t="str">
        <f t="shared" si="6"/>
        <v>0 km</v>
      </c>
      <c r="I53" s="56">
        <v>1.0209999999999999</v>
      </c>
      <c r="J53" s="57">
        <f t="shared" si="5"/>
        <v>47404.008999999998</v>
      </c>
    </row>
    <row r="54" spans="2:10" ht="15" customHeight="1">
      <c r="B54" s="1">
        <f t="shared" si="4"/>
        <v>53</v>
      </c>
      <c r="C54" s="7">
        <v>75</v>
      </c>
      <c r="D54" s="8">
        <v>41009</v>
      </c>
      <c r="E54" s="9">
        <v>2750000</v>
      </c>
      <c r="F54" s="9">
        <v>36667</v>
      </c>
      <c r="G54" s="10">
        <v>2008</v>
      </c>
      <c r="H54" s="11" t="str">
        <f t="shared" si="6"/>
        <v>0 km</v>
      </c>
      <c r="I54" s="56">
        <v>1.0209999999999999</v>
      </c>
      <c r="J54" s="57">
        <f t="shared" si="5"/>
        <v>37437.006999999998</v>
      </c>
    </row>
    <row r="55" spans="2:10" ht="15" customHeight="1">
      <c r="B55" s="1">
        <f t="shared" si="4"/>
        <v>54</v>
      </c>
      <c r="C55" s="7">
        <v>75</v>
      </c>
      <c r="D55" s="8">
        <v>41009</v>
      </c>
      <c r="E55" s="9">
        <v>2750000</v>
      </c>
      <c r="F55" s="9">
        <v>36667</v>
      </c>
      <c r="G55" s="10">
        <v>2008</v>
      </c>
      <c r="H55" s="11" t="str">
        <f t="shared" si="6"/>
        <v>0 km</v>
      </c>
      <c r="I55" s="56">
        <v>1.0209999999999999</v>
      </c>
      <c r="J55" s="57">
        <f t="shared" si="5"/>
        <v>37437.006999999998</v>
      </c>
    </row>
    <row r="56" spans="2:10" ht="15" customHeight="1">
      <c r="B56" s="1">
        <f t="shared" si="4"/>
        <v>55</v>
      </c>
      <c r="C56" s="7">
        <v>70</v>
      </c>
      <c r="D56" s="8">
        <v>40994</v>
      </c>
      <c r="E56" s="9">
        <v>3100000</v>
      </c>
      <c r="F56" s="9">
        <v>44286</v>
      </c>
      <c r="G56" s="10">
        <v>2006</v>
      </c>
      <c r="H56" s="11" t="str">
        <f t="shared" si="6"/>
        <v>0 km</v>
      </c>
      <c r="I56" s="56">
        <v>1.0209999999999999</v>
      </c>
      <c r="J56" s="57">
        <f t="shared" si="5"/>
        <v>45216.005999999994</v>
      </c>
    </row>
    <row r="57" spans="2:10" ht="15" customHeight="1">
      <c r="B57" s="1">
        <f t="shared" si="4"/>
        <v>56</v>
      </c>
      <c r="C57" s="7">
        <v>58</v>
      </c>
      <c r="D57" s="8">
        <v>40980</v>
      </c>
      <c r="E57" s="9">
        <v>1750000</v>
      </c>
      <c r="F57" s="9">
        <v>30172</v>
      </c>
      <c r="G57" s="10">
        <v>1988</v>
      </c>
      <c r="H57" s="11" t="str">
        <f t="shared" si="6"/>
        <v>0 km</v>
      </c>
      <c r="I57" s="56">
        <v>1.0209999999999999</v>
      </c>
      <c r="J57" s="57">
        <f t="shared" si="5"/>
        <v>30805.611999999997</v>
      </c>
    </row>
    <row r="58" spans="2:10" ht="15" customHeight="1">
      <c r="B58" s="1">
        <f t="shared" si="4"/>
        <v>57</v>
      </c>
      <c r="C58" s="7">
        <v>67</v>
      </c>
      <c r="D58" s="8">
        <v>40980</v>
      </c>
      <c r="E58" s="9">
        <v>2010000</v>
      </c>
      <c r="F58" s="9">
        <v>30000</v>
      </c>
      <c r="G58" s="10">
        <v>1976</v>
      </c>
      <c r="H58" s="11" t="str">
        <f t="shared" si="6"/>
        <v>0 km</v>
      </c>
      <c r="I58" s="56">
        <v>1.0209999999999999</v>
      </c>
      <c r="J58" s="57">
        <f t="shared" si="5"/>
        <v>30629.999999999996</v>
      </c>
    </row>
    <row r="59" spans="2:10" ht="15" customHeight="1">
      <c r="B59" s="1">
        <f t="shared" si="4"/>
        <v>58</v>
      </c>
      <c r="C59" s="7">
        <v>67</v>
      </c>
      <c r="D59" s="8">
        <v>40980</v>
      </c>
      <c r="E59" s="9">
        <v>2010000</v>
      </c>
      <c r="F59" s="9">
        <v>30000</v>
      </c>
      <c r="G59" s="10">
        <v>1976</v>
      </c>
      <c r="H59" s="11" t="str">
        <f t="shared" si="6"/>
        <v>0 km</v>
      </c>
      <c r="I59" s="56">
        <v>1.0209999999999999</v>
      </c>
      <c r="J59" s="57">
        <f t="shared" si="5"/>
        <v>30629.999999999996</v>
      </c>
    </row>
    <row r="60" spans="2:10" ht="15" customHeight="1">
      <c r="B60" s="1">
        <f t="shared" si="4"/>
        <v>59</v>
      </c>
      <c r="C60" s="7">
        <v>137</v>
      </c>
      <c r="D60" s="8">
        <v>40975</v>
      </c>
      <c r="E60" s="9">
        <v>2150000</v>
      </c>
      <c r="F60" s="9">
        <v>15693</v>
      </c>
      <c r="G60" s="10">
        <v>1969</v>
      </c>
      <c r="H60" s="11" t="str">
        <f t="shared" si="6"/>
        <v>0 km</v>
      </c>
      <c r="I60" s="56">
        <v>1.0209999999999999</v>
      </c>
      <c r="J60" s="57">
        <f t="shared" si="5"/>
        <v>16022.552999999998</v>
      </c>
    </row>
    <row r="61" spans="2:10" ht="15" customHeight="1">
      <c r="B61" s="1">
        <f t="shared" si="4"/>
        <v>60</v>
      </c>
      <c r="C61" s="7">
        <v>121</v>
      </c>
      <c r="D61" s="8">
        <v>40955</v>
      </c>
      <c r="E61" s="9">
        <v>7450000</v>
      </c>
      <c r="F61" s="9">
        <v>61570</v>
      </c>
      <c r="G61" s="10">
        <v>2009</v>
      </c>
      <c r="H61" s="11" t="str">
        <f t="shared" si="6"/>
        <v>0 km</v>
      </c>
      <c r="I61" s="56">
        <v>1.0209999999999999</v>
      </c>
      <c r="J61" s="57">
        <f t="shared" si="5"/>
        <v>62862.969999999994</v>
      </c>
    </row>
    <row r="62" spans="2:10" ht="15" customHeight="1">
      <c r="B62" s="1">
        <f t="shared" si="4"/>
        <v>61</v>
      </c>
      <c r="C62" s="7">
        <v>176</v>
      </c>
      <c r="D62" s="8">
        <v>40955</v>
      </c>
      <c r="E62" s="9">
        <v>7000000</v>
      </c>
      <c r="F62" s="9">
        <v>39773</v>
      </c>
      <c r="G62" s="10">
        <v>2001</v>
      </c>
      <c r="H62" s="11" t="str">
        <f t="shared" si="6"/>
        <v>0 km</v>
      </c>
      <c r="I62" s="56">
        <v>1.0209999999999999</v>
      </c>
      <c r="J62" s="57">
        <f t="shared" si="5"/>
        <v>40608.232999999993</v>
      </c>
    </row>
    <row r="63" spans="2:10" ht="15" customHeight="1">
      <c r="B63" s="1">
        <f t="shared" si="4"/>
        <v>62</v>
      </c>
      <c r="C63" s="7">
        <v>105</v>
      </c>
      <c r="D63" s="8">
        <v>40952</v>
      </c>
      <c r="E63" s="9">
        <v>3650000</v>
      </c>
      <c r="F63" s="9">
        <v>34762</v>
      </c>
      <c r="G63" s="10">
        <v>1995</v>
      </c>
      <c r="H63" s="11" t="str">
        <f t="shared" si="6"/>
        <v>0 km</v>
      </c>
      <c r="I63" s="56">
        <v>1.0209999999999999</v>
      </c>
      <c r="J63" s="57">
        <f t="shared" si="5"/>
        <v>35492.002</v>
      </c>
    </row>
    <row r="64" spans="2:10" ht="15" customHeight="1">
      <c r="B64" s="1">
        <f t="shared" si="4"/>
        <v>63</v>
      </c>
      <c r="C64" s="7">
        <v>64</v>
      </c>
      <c r="D64" s="8">
        <v>40927</v>
      </c>
      <c r="E64" s="9">
        <v>2650000</v>
      </c>
      <c r="F64" s="9">
        <v>41406</v>
      </c>
      <c r="G64" s="10">
        <v>2005</v>
      </c>
      <c r="H64" s="11" t="str">
        <f t="shared" si="6"/>
        <v>0 km</v>
      </c>
      <c r="I64" s="56">
        <v>1.0209999999999999</v>
      </c>
      <c r="J64" s="57">
        <f t="shared" si="5"/>
        <v>42275.525999999998</v>
      </c>
    </row>
    <row r="65" spans="2:10" ht="15" customHeight="1">
      <c r="B65" s="1">
        <f t="shared" si="4"/>
        <v>64</v>
      </c>
      <c r="C65" s="7">
        <v>75</v>
      </c>
      <c r="D65" s="8">
        <v>40904</v>
      </c>
      <c r="E65" s="9">
        <v>2665500</v>
      </c>
      <c r="F65" s="9">
        <v>35540</v>
      </c>
      <c r="G65" s="10">
        <v>2009</v>
      </c>
      <c r="H65" s="11" t="str">
        <f t="shared" si="6"/>
        <v>0 km</v>
      </c>
      <c r="I65" s="56">
        <v>1.0289999999999999</v>
      </c>
      <c r="J65" s="57">
        <f t="shared" si="5"/>
        <v>36570.659999999996</v>
      </c>
    </row>
    <row r="66" spans="2:10" ht="15" customHeight="1">
      <c r="B66" s="1">
        <f t="shared" si="4"/>
        <v>65</v>
      </c>
      <c r="C66" s="7">
        <v>75</v>
      </c>
      <c r="D66" s="8">
        <v>40904</v>
      </c>
      <c r="E66" s="9">
        <v>2665500</v>
      </c>
      <c r="F66" s="9">
        <v>35540</v>
      </c>
      <c r="G66" s="10">
        <v>2009</v>
      </c>
      <c r="H66" s="11" t="str">
        <f t="shared" si="6"/>
        <v>0 km</v>
      </c>
      <c r="I66" s="56">
        <v>1.0289999999999999</v>
      </c>
      <c r="J66" s="57">
        <f t="shared" si="5"/>
        <v>36570.659999999996</v>
      </c>
    </row>
    <row r="67" spans="2:10" ht="15" customHeight="1">
      <c r="B67" s="1">
        <f t="shared" ref="B67:B98" si="7">B66+1</f>
        <v>66</v>
      </c>
      <c r="C67" s="7">
        <v>40</v>
      </c>
      <c r="D67" s="8">
        <v>40884</v>
      </c>
      <c r="E67" s="9">
        <v>1350000</v>
      </c>
      <c r="F67" s="9">
        <v>33750</v>
      </c>
      <c r="G67" s="10">
        <v>1988</v>
      </c>
      <c r="H67" s="11" t="str">
        <f t="shared" si="6"/>
        <v>0 km</v>
      </c>
      <c r="I67" s="56">
        <v>1.0289999999999999</v>
      </c>
      <c r="J67" s="57">
        <f t="shared" si="5"/>
        <v>34728.75</v>
      </c>
    </row>
    <row r="68" spans="2:10" ht="15" customHeight="1">
      <c r="B68" s="1">
        <f t="shared" si="7"/>
        <v>67</v>
      </c>
      <c r="C68" s="7">
        <v>45</v>
      </c>
      <c r="D68" s="8">
        <v>40875</v>
      </c>
      <c r="E68" s="9">
        <v>1530000</v>
      </c>
      <c r="F68" s="9">
        <v>34000</v>
      </c>
      <c r="G68" s="10">
        <v>1985</v>
      </c>
      <c r="H68" s="11" t="str">
        <f t="shared" si="6"/>
        <v>0 km</v>
      </c>
      <c r="I68" s="56">
        <v>1.0289999999999999</v>
      </c>
      <c r="J68" s="57">
        <f t="shared" si="5"/>
        <v>34986</v>
      </c>
    </row>
    <row r="69" spans="2:10" ht="15" customHeight="1">
      <c r="B69" s="1">
        <f t="shared" si="7"/>
        <v>68</v>
      </c>
      <c r="C69" s="7">
        <v>70</v>
      </c>
      <c r="D69" s="8">
        <v>40868</v>
      </c>
      <c r="E69" s="9">
        <v>2875000</v>
      </c>
      <c r="F69" s="9">
        <v>41071</v>
      </c>
      <c r="G69" s="10">
        <v>2009</v>
      </c>
      <c r="H69" s="11" t="str">
        <f t="shared" si="6"/>
        <v>0 km</v>
      </c>
      <c r="I69" s="56">
        <v>1.0289999999999999</v>
      </c>
      <c r="J69" s="57">
        <f t="shared" si="5"/>
        <v>42262.058999999994</v>
      </c>
    </row>
    <row r="70" spans="2:10" ht="15" customHeight="1">
      <c r="B70" s="1">
        <f t="shared" si="7"/>
        <v>69</v>
      </c>
      <c r="C70" s="7">
        <v>70</v>
      </c>
      <c r="D70" s="8">
        <v>40868</v>
      </c>
      <c r="E70" s="9">
        <v>2875000</v>
      </c>
      <c r="F70" s="9">
        <v>41071</v>
      </c>
      <c r="G70" s="10">
        <v>2009</v>
      </c>
      <c r="H70" s="11" t="str">
        <f t="shared" si="6"/>
        <v>0 km</v>
      </c>
      <c r="I70" s="56">
        <v>1.0289999999999999</v>
      </c>
      <c r="J70" s="57">
        <f t="shared" si="5"/>
        <v>42262.058999999994</v>
      </c>
    </row>
    <row r="71" spans="2:10" ht="15" customHeight="1">
      <c r="B71" s="1">
        <f t="shared" si="7"/>
        <v>70</v>
      </c>
      <c r="C71" s="7">
        <v>46</v>
      </c>
      <c r="D71" s="8">
        <v>40866</v>
      </c>
      <c r="E71" s="9">
        <v>790000</v>
      </c>
      <c r="F71" s="9">
        <v>17245</v>
      </c>
      <c r="G71" s="10">
        <v>1988</v>
      </c>
      <c r="H71" s="11" t="str">
        <f t="shared" si="6"/>
        <v>0 km</v>
      </c>
      <c r="I71" s="56">
        <v>1.0289999999999999</v>
      </c>
      <c r="J71" s="57">
        <f t="shared" si="5"/>
        <v>17745.105</v>
      </c>
    </row>
    <row r="72" spans="2:10" ht="15" customHeight="1">
      <c r="B72" s="1">
        <f t="shared" si="7"/>
        <v>71</v>
      </c>
      <c r="C72" s="7">
        <v>44</v>
      </c>
      <c r="D72" s="8">
        <v>40863</v>
      </c>
      <c r="E72" s="9">
        <v>1150000</v>
      </c>
      <c r="F72" s="9">
        <v>26136</v>
      </c>
      <c r="G72" s="10">
        <v>1987</v>
      </c>
      <c r="H72" s="11" t="str">
        <f t="shared" si="6"/>
        <v>0 km</v>
      </c>
      <c r="I72" s="56">
        <v>1.0289999999999999</v>
      </c>
      <c r="J72" s="57">
        <f t="shared" si="5"/>
        <v>26893.944</v>
      </c>
    </row>
    <row r="73" spans="2:10" ht="15" customHeight="1">
      <c r="B73" s="1">
        <f t="shared" si="7"/>
        <v>72</v>
      </c>
      <c r="C73" s="7">
        <v>61</v>
      </c>
      <c r="D73" s="8">
        <v>40850</v>
      </c>
      <c r="E73" s="9">
        <v>2100000</v>
      </c>
      <c r="F73" s="9">
        <v>34426</v>
      </c>
      <c r="G73" s="10">
        <v>1968</v>
      </c>
      <c r="H73" s="11" t="str">
        <f t="shared" si="6"/>
        <v>0 km</v>
      </c>
      <c r="I73" s="56">
        <v>1.0289999999999999</v>
      </c>
      <c r="J73" s="57">
        <f t="shared" ref="J73:J104" si="8">F73*I73</f>
        <v>35424.353999999999</v>
      </c>
    </row>
    <row r="74" spans="2:10" ht="15" customHeight="1">
      <c r="B74" s="1">
        <f t="shared" si="7"/>
        <v>73</v>
      </c>
      <c r="C74" s="7">
        <v>78</v>
      </c>
      <c r="D74" s="8">
        <v>40840</v>
      </c>
      <c r="E74" s="9">
        <v>1650000</v>
      </c>
      <c r="F74" s="9">
        <v>21187</v>
      </c>
      <c r="G74" s="10">
        <v>1988</v>
      </c>
      <c r="H74" s="11" t="str">
        <f t="shared" ref="H74:H105" si="9">H73</f>
        <v>0 km</v>
      </c>
      <c r="I74" s="56">
        <v>1.0289999999999999</v>
      </c>
      <c r="J74" s="57">
        <f t="shared" si="8"/>
        <v>21801.422999999999</v>
      </c>
    </row>
    <row r="75" spans="2:10" ht="15" customHeight="1">
      <c r="B75" s="1">
        <f t="shared" si="7"/>
        <v>74</v>
      </c>
      <c r="C75" s="7">
        <v>94</v>
      </c>
      <c r="D75" s="8">
        <v>40835</v>
      </c>
      <c r="E75" s="9">
        <v>3550000</v>
      </c>
      <c r="F75" s="9">
        <v>37766</v>
      </c>
      <c r="G75" s="10">
        <v>1988</v>
      </c>
      <c r="H75" s="11" t="str">
        <f t="shared" si="9"/>
        <v>0 km</v>
      </c>
      <c r="I75" s="56">
        <v>1.0289999999999999</v>
      </c>
      <c r="J75" s="57">
        <f t="shared" si="8"/>
        <v>38861.214</v>
      </c>
    </row>
    <row r="76" spans="2:10" ht="15" customHeight="1">
      <c r="B76" s="1">
        <f t="shared" si="7"/>
        <v>75</v>
      </c>
      <c r="C76" s="7">
        <v>70</v>
      </c>
      <c r="D76" s="8">
        <v>40794</v>
      </c>
      <c r="E76" s="9">
        <v>4500000</v>
      </c>
      <c r="F76" s="9">
        <v>64286</v>
      </c>
      <c r="G76" s="10">
        <v>2009</v>
      </c>
      <c r="H76" s="11" t="str">
        <f t="shared" si="9"/>
        <v>0 km</v>
      </c>
      <c r="I76" s="56">
        <v>1.0289999999999999</v>
      </c>
      <c r="J76" s="57">
        <f t="shared" si="8"/>
        <v>66150.293999999994</v>
      </c>
    </row>
    <row r="77" spans="2:10" ht="15" customHeight="1">
      <c r="B77" s="1">
        <f t="shared" si="7"/>
        <v>76</v>
      </c>
      <c r="C77" s="7">
        <v>89</v>
      </c>
      <c r="D77" s="8">
        <v>40794</v>
      </c>
      <c r="E77" s="9">
        <v>4400000</v>
      </c>
      <c r="F77" s="9">
        <v>49438</v>
      </c>
      <c r="G77" s="10">
        <v>1993</v>
      </c>
      <c r="H77" s="11" t="str">
        <f t="shared" si="9"/>
        <v>0 km</v>
      </c>
      <c r="I77" s="56">
        <v>1.0289999999999999</v>
      </c>
      <c r="J77" s="57">
        <f t="shared" si="8"/>
        <v>50871.701999999997</v>
      </c>
    </row>
    <row r="78" spans="2:10" ht="15" customHeight="1">
      <c r="B78" s="1">
        <f t="shared" si="7"/>
        <v>77</v>
      </c>
      <c r="C78" s="7">
        <v>144</v>
      </c>
      <c r="D78" s="8">
        <v>40708</v>
      </c>
      <c r="E78" s="9">
        <v>4800000</v>
      </c>
      <c r="F78" s="9">
        <v>33333</v>
      </c>
      <c r="G78" s="10">
        <v>2010</v>
      </c>
      <c r="H78" s="11" t="str">
        <f t="shared" si="9"/>
        <v>0 km</v>
      </c>
      <c r="I78" s="56">
        <v>1.0289999999999999</v>
      </c>
      <c r="J78" s="57">
        <f t="shared" si="8"/>
        <v>34299.656999999999</v>
      </c>
    </row>
    <row r="79" spans="2:10" ht="15" customHeight="1">
      <c r="B79" s="1">
        <f t="shared" si="7"/>
        <v>78</v>
      </c>
      <c r="C79" s="7">
        <v>143</v>
      </c>
      <c r="D79" s="8">
        <v>40614</v>
      </c>
      <c r="E79" s="9">
        <v>6000000</v>
      </c>
      <c r="F79" s="9">
        <v>41958</v>
      </c>
      <c r="G79" s="10">
        <v>2002</v>
      </c>
      <c r="H79" s="11" t="str">
        <f t="shared" si="9"/>
        <v>0 km</v>
      </c>
      <c r="I79" s="56">
        <v>1.0289999999999999</v>
      </c>
      <c r="J79" s="57">
        <f t="shared" si="8"/>
        <v>43174.781999999999</v>
      </c>
    </row>
    <row r="80" spans="2:10" ht="15" customHeight="1">
      <c r="B80" s="1">
        <f t="shared" si="7"/>
        <v>79</v>
      </c>
      <c r="C80" s="7">
        <v>37</v>
      </c>
      <c r="D80" s="8">
        <v>40602</v>
      </c>
      <c r="E80" s="9">
        <v>1320000</v>
      </c>
      <c r="F80" s="9">
        <v>35676</v>
      </c>
      <c r="G80" s="10">
        <v>1988</v>
      </c>
      <c r="H80" s="11" t="str">
        <f t="shared" si="9"/>
        <v>0 km</v>
      </c>
      <c r="I80" s="56">
        <v>1.0289999999999999</v>
      </c>
      <c r="J80" s="57">
        <f t="shared" si="8"/>
        <v>36710.603999999999</v>
      </c>
    </row>
    <row r="81" spans="2:10" ht="15" customHeight="1">
      <c r="B81" s="1">
        <f t="shared" si="7"/>
        <v>80</v>
      </c>
      <c r="C81" s="7">
        <v>122</v>
      </c>
      <c r="D81" s="8">
        <v>40596</v>
      </c>
      <c r="E81" s="9">
        <v>4300000</v>
      </c>
      <c r="F81" s="9">
        <v>35246</v>
      </c>
      <c r="G81" s="10">
        <v>1912</v>
      </c>
      <c r="H81" s="11" t="str">
        <f t="shared" si="9"/>
        <v>0 km</v>
      </c>
      <c r="I81" s="56">
        <v>1.0289999999999999</v>
      </c>
      <c r="J81" s="57">
        <f t="shared" si="8"/>
        <v>36268.133999999998</v>
      </c>
    </row>
    <row r="82" spans="2:10" ht="15" customHeight="1">
      <c r="B82" s="1">
        <f t="shared" si="7"/>
        <v>81</v>
      </c>
      <c r="C82" s="7">
        <v>147</v>
      </c>
      <c r="D82" s="8">
        <v>40583</v>
      </c>
      <c r="E82" s="9">
        <v>7800000</v>
      </c>
      <c r="F82" s="9">
        <v>53061</v>
      </c>
      <c r="G82" s="10">
        <v>2001</v>
      </c>
      <c r="H82" s="11" t="str">
        <f t="shared" si="9"/>
        <v>0 km</v>
      </c>
      <c r="I82" s="56">
        <v>1.0289999999999999</v>
      </c>
      <c r="J82" s="57">
        <f t="shared" si="8"/>
        <v>54599.768999999993</v>
      </c>
    </row>
    <row r="83" spans="2:10" ht="15" customHeight="1">
      <c r="B83" s="1">
        <f t="shared" si="7"/>
        <v>82</v>
      </c>
      <c r="C83" s="7">
        <v>43</v>
      </c>
      <c r="D83" s="8">
        <v>40571</v>
      </c>
      <c r="E83" s="9">
        <v>1100000</v>
      </c>
      <c r="F83" s="9">
        <v>25581</v>
      </c>
      <c r="G83" s="10">
        <v>2005</v>
      </c>
      <c r="H83" s="11" t="str">
        <f t="shared" si="9"/>
        <v>0 km</v>
      </c>
      <c r="I83" s="56">
        <v>1.0289999999999999</v>
      </c>
      <c r="J83" s="57">
        <f t="shared" si="8"/>
        <v>26322.848999999998</v>
      </c>
    </row>
    <row r="84" spans="2:10" ht="15" customHeight="1">
      <c r="B84" s="1">
        <f t="shared" si="7"/>
        <v>83</v>
      </c>
      <c r="C84" s="7">
        <v>119</v>
      </c>
      <c r="D84" s="8">
        <v>40571</v>
      </c>
      <c r="E84" s="9">
        <v>2300000</v>
      </c>
      <c r="F84" s="9">
        <v>19328</v>
      </c>
      <c r="G84" s="10">
        <v>1988</v>
      </c>
      <c r="H84" s="11" t="str">
        <f t="shared" si="9"/>
        <v>0 km</v>
      </c>
      <c r="I84" s="56">
        <v>1.0289999999999999</v>
      </c>
      <c r="J84" s="57">
        <f t="shared" si="8"/>
        <v>19888.511999999999</v>
      </c>
    </row>
    <row r="85" spans="2:10" ht="15" customHeight="1">
      <c r="B85" s="1">
        <f t="shared" si="7"/>
        <v>84</v>
      </c>
      <c r="C85" s="7">
        <v>102</v>
      </c>
      <c r="D85" s="8">
        <v>40564</v>
      </c>
      <c r="E85" s="9">
        <v>3000000</v>
      </c>
      <c r="F85" s="9">
        <v>29412</v>
      </c>
      <c r="G85" s="10">
        <v>1995</v>
      </c>
      <c r="H85" s="11" t="str">
        <f t="shared" si="9"/>
        <v>0 km</v>
      </c>
      <c r="I85" s="56">
        <v>1.0289999999999999</v>
      </c>
      <c r="J85" s="57">
        <f t="shared" si="8"/>
        <v>30264.947999999997</v>
      </c>
    </row>
    <row r="86" spans="2:10" ht="15" customHeight="1">
      <c r="B86" s="1">
        <f t="shared" si="7"/>
        <v>85</v>
      </c>
      <c r="C86" s="7">
        <v>157</v>
      </c>
      <c r="D86" s="8">
        <v>40536</v>
      </c>
      <c r="E86" s="9">
        <v>7600000</v>
      </c>
      <c r="F86" s="9">
        <v>48408</v>
      </c>
      <c r="G86" s="10">
        <v>2001</v>
      </c>
      <c r="H86" s="11" t="str">
        <f t="shared" si="9"/>
        <v>0 km</v>
      </c>
      <c r="I86" s="56">
        <v>1.042</v>
      </c>
      <c r="J86" s="57">
        <f t="shared" si="8"/>
        <v>50441.135999999999</v>
      </c>
    </row>
    <row r="87" spans="2:10" ht="15" customHeight="1">
      <c r="B87" s="1">
        <f t="shared" si="7"/>
        <v>86</v>
      </c>
      <c r="C87" s="7">
        <v>45</v>
      </c>
      <c r="D87" s="8">
        <v>40507</v>
      </c>
      <c r="E87" s="9">
        <v>1580000</v>
      </c>
      <c r="F87" s="9">
        <v>35111</v>
      </c>
      <c r="G87" s="10">
        <v>1987</v>
      </c>
      <c r="H87" s="11" t="str">
        <f t="shared" si="9"/>
        <v>0 km</v>
      </c>
      <c r="I87" s="56">
        <v>1.042</v>
      </c>
      <c r="J87" s="57">
        <f t="shared" si="8"/>
        <v>36585.662000000004</v>
      </c>
    </row>
    <row r="88" spans="2:10" ht="15" customHeight="1">
      <c r="B88" s="1">
        <f t="shared" si="7"/>
        <v>87</v>
      </c>
      <c r="C88" s="7">
        <v>74</v>
      </c>
      <c r="D88" s="8">
        <v>40486</v>
      </c>
      <c r="E88" s="9">
        <v>2275000</v>
      </c>
      <c r="F88" s="9">
        <v>30743</v>
      </c>
      <c r="G88" s="10">
        <v>1977</v>
      </c>
      <c r="H88" s="11" t="str">
        <f t="shared" si="9"/>
        <v>0 km</v>
      </c>
      <c r="I88" s="56">
        <v>1.042</v>
      </c>
      <c r="J88" s="57">
        <f t="shared" si="8"/>
        <v>32034.206000000002</v>
      </c>
    </row>
    <row r="89" spans="2:10" ht="15" customHeight="1">
      <c r="B89" s="1">
        <f t="shared" si="7"/>
        <v>88</v>
      </c>
      <c r="C89" s="7">
        <v>110</v>
      </c>
      <c r="D89" s="8">
        <v>40484</v>
      </c>
      <c r="E89" s="9">
        <v>4773000</v>
      </c>
      <c r="F89" s="9">
        <v>43391</v>
      </c>
      <c r="G89" s="10">
        <v>2008</v>
      </c>
      <c r="H89" s="11" t="str">
        <f t="shared" si="9"/>
        <v>0 km</v>
      </c>
      <c r="I89" s="56">
        <v>1.042</v>
      </c>
      <c r="J89" s="57">
        <f t="shared" si="8"/>
        <v>45213.421999999999</v>
      </c>
    </row>
    <row r="90" spans="2:10" ht="15" customHeight="1">
      <c r="B90" s="1">
        <f t="shared" si="7"/>
        <v>89</v>
      </c>
      <c r="C90" s="7">
        <v>110</v>
      </c>
      <c r="D90" s="8">
        <v>40484</v>
      </c>
      <c r="E90" s="9">
        <v>4773000</v>
      </c>
      <c r="F90" s="9">
        <v>43391</v>
      </c>
      <c r="G90" s="10">
        <v>2008</v>
      </c>
      <c r="H90" s="11" t="str">
        <f t="shared" si="9"/>
        <v>0 km</v>
      </c>
      <c r="I90" s="56">
        <v>1.042</v>
      </c>
      <c r="J90" s="57">
        <f t="shared" si="8"/>
        <v>45213.421999999999</v>
      </c>
    </row>
    <row r="91" spans="2:10" ht="15" customHeight="1">
      <c r="B91" s="1">
        <f t="shared" si="7"/>
        <v>90</v>
      </c>
      <c r="C91" s="7">
        <v>42</v>
      </c>
      <c r="D91" s="8">
        <v>40478</v>
      </c>
      <c r="E91" s="9">
        <v>1125000</v>
      </c>
      <c r="F91" s="9">
        <v>26864</v>
      </c>
      <c r="G91" s="10">
        <v>1987</v>
      </c>
      <c r="H91" s="11" t="str">
        <f t="shared" si="9"/>
        <v>0 km</v>
      </c>
      <c r="I91" s="56">
        <v>1.042</v>
      </c>
      <c r="J91" s="57">
        <f t="shared" si="8"/>
        <v>27992.288</v>
      </c>
    </row>
    <row r="92" spans="2:10" ht="15" customHeight="1">
      <c r="B92" s="1">
        <f t="shared" si="7"/>
        <v>91</v>
      </c>
      <c r="C92" s="7">
        <v>76</v>
      </c>
      <c r="D92" s="8">
        <v>40476</v>
      </c>
      <c r="E92" s="9">
        <v>3100000</v>
      </c>
      <c r="F92" s="9">
        <v>40789</v>
      </c>
      <c r="G92" s="10">
        <v>2009</v>
      </c>
      <c r="H92" s="11" t="str">
        <f t="shared" si="9"/>
        <v>0 km</v>
      </c>
      <c r="I92" s="56">
        <v>1.042</v>
      </c>
      <c r="J92" s="57">
        <f t="shared" si="8"/>
        <v>42502.137999999999</v>
      </c>
    </row>
    <row r="93" spans="2:10" ht="15" customHeight="1">
      <c r="B93" s="1">
        <f t="shared" si="7"/>
        <v>92</v>
      </c>
      <c r="C93" s="7">
        <v>76</v>
      </c>
      <c r="D93" s="8">
        <v>40476</v>
      </c>
      <c r="E93" s="9">
        <v>3100000</v>
      </c>
      <c r="F93" s="9">
        <v>40789</v>
      </c>
      <c r="G93" s="10">
        <v>2009</v>
      </c>
      <c r="H93" s="11" t="str">
        <f t="shared" si="9"/>
        <v>0 km</v>
      </c>
      <c r="I93" s="56">
        <v>1.042</v>
      </c>
      <c r="J93" s="57">
        <f t="shared" si="8"/>
        <v>42502.137999999999</v>
      </c>
    </row>
    <row r="94" spans="2:10" ht="15" customHeight="1">
      <c r="B94" s="1">
        <f t="shared" si="7"/>
        <v>93</v>
      </c>
      <c r="C94" s="7">
        <v>80</v>
      </c>
      <c r="D94" s="8">
        <v>40476</v>
      </c>
      <c r="E94" s="9">
        <v>3125000</v>
      </c>
      <c r="F94" s="9">
        <v>39063</v>
      </c>
      <c r="G94" s="10">
        <v>2000</v>
      </c>
      <c r="H94" s="11" t="str">
        <f t="shared" si="9"/>
        <v>0 km</v>
      </c>
      <c r="I94" s="56">
        <v>1.042</v>
      </c>
      <c r="J94" s="57">
        <f t="shared" si="8"/>
        <v>40703.646000000001</v>
      </c>
    </row>
    <row r="95" spans="2:10" ht="15" customHeight="1">
      <c r="B95" s="1">
        <f t="shared" si="7"/>
        <v>94</v>
      </c>
      <c r="C95" s="7">
        <v>75</v>
      </c>
      <c r="D95" s="8">
        <v>40470</v>
      </c>
      <c r="E95" s="9">
        <v>3250000</v>
      </c>
      <c r="F95" s="9">
        <v>43333</v>
      </c>
      <c r="G95" s="10">
        <v>2008</v>
      </c>
      <c r="H95" s="11" t="str">
        <f t="shared" si="9"/>
        <v>0 km</v>
      </c>
      <c r="I95" s="56">
        <v>1.042</v>
      </c>
      <c r="J95" s="57">
        <f t="shared" si="8"/>
        <v>45152.986000000004</v>
      </c>
    </row>
    <row r="96" spans="2:10" ht="15" customHeight="1">
      <c r="B96" s="1">
        <f t="shared" si="7"/>
        <v>95</v>
      </c>
      <c r="C96" s="7">
        <v>75</v>
      </c>
      <c r="D96" s="8">
        <v>40470</v>
      </c>
      <c r="E96" s="9">
        <v>3250000</v>
      </c>
      <c r="F96" s="9">
        <v>43333</v>
      </c>
      <c r="G96" s="10">
        <v>2008</v>
      </c>
      <c r="H96" s="11" t="str">
        <f t="shared" si="9"/>
        <v>0 km</v>
      </c>
      <c r="I96" s="56">
        <v>1.042</v>
      </c>
      <c r="J96" s="57">
        <f t="shared" si="8"/>
        <v>45152.986000000004</v>
      </c>
    </row>
    <row r="97" spans="2:10" ht="15" customHeight="1">
      <c r="B97" s="1">
        <f t="shared" si="7"/>
        <v>96</v>
      </c>
      <c r="C97" s="7">
        <v>121</v>
      </c>
      <c r="D97" s="8">
        <v>40464</v>
      </c>
      <c r="E97" s="9">
        <v>5850000</v>
      </c>
      <c r="F97" s="9">
        <v>48347</v>
      </c>
      <c r="G97" s="10">
        <v>2001</v>
      </c>
      <c r="H97" s="11" t="str">
        <f t="shared" si="9"/>
        <v>0 km</v>
      </c>
      <c r="I97" s="56">
        <v>1.042</v>
      </c>
      <c r="J97" s="57">
        <f t="shared" si="8"/>
        <v>50377.574000000001</v>
      </c>
    </row>
    <row r="98" spans="2:10" ht="15" customHeight="1">
      <c r="B98" s="1">
        <f t="shared" si="7"/>
        <v>97</v>
      </c>
      <c r="C98" s="7">
        <v>65</v>
      </c>
      <c r="D98" s="8">
        <v>40455</v>
      </c>
      <c r="E98" s="9">
        <v>2600000</v>
      </c>
      <c r="F98" s="9">
        <v>40000</v>
      </c>
      <c r="G98" s="10">
        <v>1986</v>
      </c>
      <c r="H98" s="11" t="str">
        <f t="shared" si="9"/>
        <v>0 km</v>
      </c>
      <c r="I98" s="56">
        <v>1.042</v>
      </c>
      <c r="J98" s="57">
        <f t="shared" si="8"/>
        <v>41680</v>
      </c>
    </row>
    <row r="99" spans="2:10" ht="15" customHeight="1">
      <c r="B99" s="1">
        <f t="shared" ref="B99:B124" si="10">B98+1</f>
        <v>98</v>
      </c>
      <c r="C99" s="7">
        <v>62</v>
      </c>
      <c r="D99" s="8">
        <v>40428</v>
      </c>
      <c r="E99" s="9">
        <v>2650000</v>
      </c>
      <c r="F99" s="9">
        <v>42742</v>
      </c>
      <c r="G99" s="10">
        <v>1991</v>
      </c>
      <c r="H99" s="11" t="str">
        <f t="shared" si="9"/>
        <v>0 km</v>
      </c>
      <c r="I99" s="56">
        <v>1.042</v>
      </c>
      <c r="J99" s="57">
        <f t="shared" si="8"/>
        <v>44537.164000000004</v>
      </c>
    </row>
    <row r="100" spans="2:10" ht="15" customHeight="1">
      <c r="B100" s="1">
        <f t="shared" si="10"/>
        <v>99</v>
      </c>
      <c r="C100" s="7">
        <v>62</v>
      </c>
      <c r="D100" s="8">
        <v>40428</v>
      </c>
      <c r="E100" s="9">
        <v>2650000</v>
      </c>
      <c r="F100" s="9">
        <v>42742</v>
      </c>
      <c r="G100" s="10">
        <v>1991</v>
      </c>
      <c r="H100" s="11" t="str">
        <f t="shared" si="9"/>
        <v>0 km</v>
      </c>
      <c r="I100" s="56">
        <v>1.042</v>
      </c>
      <c r="J100" s="57">
        <f t="shared" si="8"/>
        <v>44537.164000000004</v>
      </c>
    </row>
    <row r="101" spans="2:10" ht="15" customHeight="1">
      <c r="B101" s="1">
        <f t="shared" si="10"/>
        <v>100</v>
      </c>
      <c r="C101" s="7">
        <v>76</v>
      </c>
      <c r="D101" s="8">
        <v>40423</v>
      </c>
      <c r="E101" s="9">
        <v>3150000</v>
      </c>
      <c r="F101" s="9">
        <v>41447</v>
      </c>
      <c r="G101" s="10">
        <v>2008</v>
      </c>
      <c r="H101" s="11" t="str">
        <f t="shared" si="9"/>
        <v>0 km</v>
      </c>
      <c r="I101" s="56">
        <v>1.042</v>
      </c>
      <c r="J101" s="57">
        <f t="shared" si="8"/>
        <v>43187.774000000005</v>
      </c>
    </row>
    <row r="102" spans="2:10" ht="15" customHeight="1">
      <c r="B102" s="1">
        <f t="shared" si="10"/>
        <v>101</v>
      </c>
      <c r="C102" s="7">
        <v>76</v>
      </c>
      <c r="D102" s="8">
        <v>40423</v>
      </c>
      <c r="E102" s="9">
        <v>3150000</v>
      </c>
      <c r="F102" s="9">
        <v>41447</v>
      </c>
      <c r="G102" s="10">
        <v>2008</v>
      </c>
      <c r="H102" s="11" t="str">
        <f t="shared" si="9"/>
        <v>0 km</v>
      </c>
      <c r="I102" s="56">
        <v>1.042</v>
      </c>
      <c r="J102" s="57">
        <f t="shared" si="8"/>
        <v>43187.774000000005</v>
      </c>
    </row>
    <row r="103" spans="2:10" ht="15" customHeight="1">
      <c r="B103" s="1">
        <f t="shared" si="10"/>
        <v>102</v>
      </c>
      <c r="C103" s="7">
        <v>75</v>
      </c>
      <c r="D103" s="8">
        <v>40359</v>
      </c>
      <c r="E103" s="9">
        <v>3250000</v>
      </c>
      <c r="F103" s="9">
        <v>43333</v>
      </c>
      <c r="G103" s="10">
        <v>2009</v>
      </c>
      <c r="H103" s="11" t="str">
        <f t="shared" si="9"/>
        <v>0 km</v>
      </c>
      <c r="I103" s="56">
        <v>1.042</v>
      </c>
      <c r="J103" s="57">
        <f t="shared" si="8"/>
        <v>45152.986000000004</v>
      </c>
    </row>
    <row r="104" spans="2:10" ht="15" customHeight="1">
      <c r="B104" s="1">
        <f t="shared" si="10"/>
        <v>103</v>
      </c>
      <c r="C104" s="7">
        <v>75</v>
      </c>
      <c r="D104" s="8">
        <v>40359</v>
      </c>
      <c r="E104" s="9">
        <v>3250000</v>
      </c>
      <c r="F104" s="9">
        <v>43333</v>
      </c>
      <c r="G104" s="10">
        <v>2009</v>
      </c>
      <c r="H104" s="11" t="str">
        <f t="shared" si="9"/>
        <v>0 km</v>
      </c>
      <c r="I104" s="56">
        <v>1.042</v>
      </c>
      <c r="J104" s="57">
        <f t="shared" si="8"/>
        <v>45152.986000000004</v>
      </c>
    </row>
    <row r="105" spans="2:10">
      <c r="B105" s="1">
        <f t="shared" si="10"/>
        <v>104</v>
      </c>
      <c r="C105" s="7">
        <v>75</v>
      </c>
      <c r="D105" s="8">
        <v>40323</v>
      </c>
      <c r="E105" s="9">
        <v>3840000</v>
      </c>
      <c r="F105" s="9">
        <v>51200</v>
      </c>
      <c r="G105" s="10">
        <v>2008</v>
      </c>
      <c r="H105" s="11" t="str">
        <f t="shared" si="9"/>
        <v>0 km</v>
      </c>
      <c r="I105" s="56">
        <v>1.042</v>
      </c>
      <c r="J105" s="57">
        <f t="shared" ref="J105:J124" si="11">F105*I105</f>
        <v>53350.400000000001</v>
      </c>
    </row>
    <row r="106" spans="2:10">
      <c r="B106" s="1">
        <f t="shared" si="10"/>
        <v>105</v>
      </c>
      <c r="C106" s="7">
        <v>75</v>
      </c>
      <c r="D106" s="8">
        <v>40323</v>
      </c>
      <c r="E106" s="9">
        <v>3840000</v>
      </c>
      <c r="F106" s="9">
        <v>51200</v>
      </c>
      <c r="G106" s="10">
        <v>2008</v>
      </c>
      <c r="H106" s="11" t="str">
        <f t="shared" ref="H106:H124" si="12">H105</f>
        <v>0 km</v>
      </c>
      <c r="I106" s="56">
        <v>1.042</v>
      </c>
      <c r="J106" s="57">
        <f t="shared" si="11"/>
        <v>53350.400000000001</v>
      </c>
    </row>
    <row r="107" spans="2:10">
      <c r="B107" s="1">
        <f t="shared" si="10"/>
        <v>106</v>
      </c>
      <c r="C107" s="7">
        <v>75</v>
      </c>
      <c r="D107" s="8">
        <v>40318</v>
      </c>
      <c r="E107" s="9">
        <v>2844000</v>
      </c>
      <c r="F107" s="9">
        <v>37920</v>
      </c>
      <c r="G107" s="10">
        <v>2009</v>
      </c>
      <c r="H107" s="11" t="str">
        <f t="shared" si="12"/>
        <v>0 km</v>
      </c>
      <c r="I107" s="56">
        <v>1.042</v>
      </c>
      <c r="J107" s="57">
        <f t="shared" si="11"/>
        <v>39512.639999999999</v>
      </c>
    </row>
    <row r="108" spans="2:10">
      <c r="B108" s="1">
        <f t="shared" si="10"/>
        <v>107</v>
      </c>
      <c r="C108" s="7">
        <v>75</v>
      </c>
      <c r="D108" s="8">
        <v>40318</v>
      </c>
      <c r="E108" s="9">
        <v>2844000</v>
      </c>
      <c r="F108" s="9">
        <v>37920</v>
      </c>
      <c r="G108" s="10">
        <v>2009</v>
      </c>
      <c r="H108" s="11" t="str">
        <f t="shared" si="12"/>
        <v>0 km</v>
      </c>
      <c r="I108" s="56">
        <v>1.042</v>
      </c>
      <c r="J108" s="57">
        <f t="shared" si="11"/>
        <v>39512.639999999999</v>
      </c>
    </row>
    <row r="109" spans="2:10">
      <c r="B109" s="1">
        <f t="shared" si="10"/>
        <v>108</v>
      </c>
      <c r="C109" s="7">
        <v>173</v>
      </c>
      <c r="D109" s="8">
        <v>40316</v>
      </c>
      <c r="E109" s="9">
        <v>5650000</v>
      </c>
      <c r="F109" s="9">
        <v>32659</v>
      </c>
      <c r="G109" s="10">
        <v>2000</v>
      </c>
      <c r="H109" s="11" t="str">
        <f t="shared" si="12"/>
        <v>0 km</v>
      </c>
      <c r="I109" s="56">
        <v>1.042</v>
      </c>
      <c r="J109" s="57">
        <f t="shared" si="11"/>
        <v>34030.678</v>
      </c>
    </row>
    <row r="110" spans="2:10">
      <c r="B110" s="1">
        <f t="shared" si="10"/>
        <v>109</v>
      </c>
      <c r="C110" s="7">
        <v>76</v>
      </c>
      <c r="D110" s="8">
        <v>40303</v>
      </c>
      <c r="E110" s="9">
        <v>3020000</v>
      </c>
      <c r="F110" s="9">
        <v>39737</v>
      </c>
      <c r="G110" s="10">
        <v>2008</v>
      </c>
      <c r="H110" s="11" t="str">
        <f t="shared" si="12"/>
        <v>0 km</v>
      </c>
      <c r="I110" s="56">
        <v>1.042</v>
      </c>
      <c r="J110" s="57">
        <f t="shared" si="11"/>
        <v>41405.953999999998</v>
      </c>
    </row>
    <row r="111" spans="2:10">
      <c r="B111" s="1">
        <f t="shared" si="10"/>
        <v>110</v>
      </c>
      <c r="C111" s="7">
        <v>76</v>
      </c>
      <c r="D111" s="8">
        <v>40303</v>
      </c>
      <c r="E111" s="9">
        <v>3020000</v>
      </c>
      <c r="F111" s="9">
        <v>39737</v>
      </c>
      <c r="G111" s="10">
        <v>2008</v>
      </c>
      <c r="H111" s="11" t="str">
        <f t="shared" si="12"/>
        <v>0 km</v>
      </c>
      <c r="I111" s="56">
        <v>1.042</v>
      </c>
      <c r="J111" s="57">
        <f t="shared" si="11"/>
        <v>41405.953999999998</v>
      </c>
    </row>
    <row r="112" spans="2:10">
      <c r="B112" s="1">
        <f t="shared" si="10"/>
        <v>111</v>
      </c>
      <c r="C112" s="7">
        <v>49</v>
      </c>
      <c r="D112" s="8">
        <v>40294</v>
      </c>
      <c r="E112" s="9">
        <v>1700000</v>
      </c>
      <c r="F112" s="9">
        <v>34694</v>
      </c>
      <c r="G112" s="10">
        <v>1986</v>
      </c>
      <c r="H112" s="11" t="str">
        <f t="shared" si="12"/>
        <v>0 km</v>
      </c>
      <c r="I112" s="56">
        <v>1.042</v>
      </c>
      <c r="J112" s="57">
        <f t="shared" si="11"/>
        <v>36151.148000000001</v>
      </c>
    </row>
    <row r="113" spans="2:10">
      <c r="B113" s="1">
        <f t="shared" si="10"/>
        <v>112</v>
      </c>
      <c r="C113" s="7">
        <v>106</v>
      </c>
      <c r="D113" s="8">
        <v>40288</v>
      </c>
      <c r="E113" s="9">
        <v>2600000</v>
      </c>
      <c r="F113" s="9">
        <v>24528</v>
      </c>
      <c r="G113" s="10">
        <v>1991</v>
      </c>
      <c r="H113" s="11" t="str">
        <f t="shared" si="12"/>
        <v>0 km</v>
      </c>
      <c r="I113" s="56">
        <v>1.042</v>
      </c>
      <c r="J113" s="57">
        <f t="shared" si="11"/>
        <v>25558.175999999999</v>
      </c>
    </row>
    <row r="114" spans="2:10">
      <c r="B114" s="1">
        <f t="shared" si="10"/>
        <v>113</v>
      </c>
      <c r="C114" s="7">
        <v>76</v>
      </c>
      <c r="D114" s="8">
        <v>40259</v>
      </c>
      <c r="E114" s="9">
        <v>2844000</v>
      </c>
      <c r="F114" s="9">
        <v>37421</v>
      </c>
      <c r="G114" s="10">
        <v>2009</v>
      </c>
      <c r="H114" s="11" t="str">
        <f t="shared" si="12"/>
        <v>0 km</v>
      </c>
      <c r="I114" s="56">
        <v>1.042</v>
      </c>
      <c r="J114" s="57">
        <f t="shared" si="11"/>
        <v>38992.682000000001</v>
      </c>
    </row>
    <row r="115" spans="2:10">
      <c r="B115" s="1">
        <f t="shared" si="10"/>
        <v>114</v>
      </c>
      <c r="C115" s="7">
        <v>76</v>
      </c>
      <c r="D115" s="8">
        <v>40259</v>
      </c>
      <c r="E115" s="9">
        <v>2844000</v>
      </c>
      <c r="F115" s="9">
        <v>37421</v>
      </c>
      <c r="G115" s="10">
        <v>2009</v>
      </c>
      <c r="H115" s="11" t="str">
        <f t="shared" si="12"/>
        <v>0 km</v>
      </c>
      <c r="I115" s="56">
        <v>1.042</v>
      </c>
      <c r="J115" s="57">
        <f t="shared" si="11"/>
        <v>38992.682000000001</v>
      </c>
    </row>
    <row r="116" spans="2:10">
      <c r="B116" s="1">
        <f t="shared" si="10"/>
        <v>115</v>
      </c>
      <c r="C116" s="7">
        <v>92</v>
      </c>
      <c r="D116" s="8">
        <v>40217</v>
      </c>
      <c r="E116" s="9">
        <v>2800000</v>
      </c>
      <c r="F116" s="9">
        <v>30435</v>
      </c>
      <c r="G116" s="10">
        <v>1993</v>
      </c>
      <c r="H116" s="11" t="str">
        <f t="shared" si="12"/>
        <v>0 km</v>
      </c>
      <c r="I116" s="56">
        <v>1.042</v>
      </c>
      <c r="J116" s="57">
        <f t="shared" si="11"/>
        <v>31713.27</v>
      </c>
    </row>
    <row r="117" spans="2:10">
      <c r="B117" s="1">
        <f t="shared" si="10"/>
        <v>116</v>
      </c>
      <c r="C117" s="7">
        <v>88</v>
      </c>
      <c r="D117" s="8">
        <v>40211</v>
      </c>
      <c r="E117" s="9">
        <v>2400000</v>
      </c>
      <c r="F117" s="9">
        <v>27273</v>
      </c>
      <c r="G117" s="10">
        <v>1987</v>
      </c>
      <c r="H117" s="11" t="str">
        <f t="shared" si="12"/>
        <v>0 km</v>
      </c>
      <c r="I117" s="56">
        <v>1.042</v>
      </c>
      <c r="J117" s="57">
        <f t="shared" si="11"/>
        <v>28418.466</v>
      </c>
    </row>
    <row r="118" spans="2:10">
      <c r="B118" s="1">
        <f t="shared" si="10"/>
        <v>117</v>
      </c>
      <c r="C118" s="7">
        <v>264</v>
      </c>
      <c r="D118" s="8">
        <v>40207</v>
      </c>
      <c r="E118" s="9">
        <v>8900000</v>
      </c>
      <c r="F118" s="9">
        <v>33712</v>
      </c>
      <c r="G118" s="10">
        <v>2010</v>
      </c>
      <c r="H118" s="11" t="str">
        <f t="shared" si="12"/>
        <v>0 km</v>
      </c>
      <c r="I118" s="56">
        <v>1.042</v>
      </c>
      <c r="J118" s="57">
        <f t="shared" si="11"/>
        <v>35127.904000000002</v>
      </c>
    </row>
    <row r="119" spans="2:10">
      <c r="B119" s="1">
        <f t="shared" si="10"/>
        <v>118</v>
      </c>
      <c r="C119" s="7">
        <v>37</v>
      </c>
      <c r="D119" s="8">
        <v>40166</v>
      </c>
      <c r="E119" s="9">
        <v>1320000</v>
      </c>
      <c r="F119" s="9">
        <v>35676</v>
      </c>
      <c r="G119" s="10">
        <v>1988</v>
      </c>
      <c r="H119" s="11" t="str">
        <f t="shared" si="12"/>
        <v>0 km</v>
      </c>
      <c r="I119" s="56">
        <v>1.0680000000000001</v>
      </c>
      <c r="J119" s="57">
        <f t="shared" si="11"/>
        <v>38101.968000000001</v>
      </c>
    </row>
    <row r="120" spans="2:10">
      <c r="B120" s="1">
        <f t="shared" si="10"/>
        <v>119</v>
      </c>
      <c r="C120" s="7">
        <v>79</v>
      </c>
      <c r="D120" s="8">
        <v>40142</v>
      </c>
      <c r="E120" s="9">
        <v>2125000</v>
      </c>
      <c r="F120" s="9">
        <v>26899</v>
      </c>
      <c r="G120" s="10">
        <v>1985</v>
      </c>
      <c r="H120" s="11" t="str">
        <f t="shared" si="12"/>
        <v>0 km</v>
      </c>
      <c r="I120" s="56">
        <v>1.0680000000000001</v>
      </c>
      <c r="J120" s="57">
        <f t="shared" si="11"/>
        <v>28728.132000000001</v>
      </c>
    </row>
    <row r="121" spans="2:10">
      <c r="B121" s="1">
        <f t="shared" si="10"/>
        <v>120</v>
      </c>
      <c r="C121" s="7">
        <v>76</v>
      </c>
      <c r="D121" s="8">
        <v>40122</v>
      </c>
      <c r="E121" s="9">
        <v>3100000</v>
      </c>
      <c r="F121" s="9">
        <v>40789</v>
      </c>
      <c r="G121" s="10">
        <v>2008</v>
      </c>
      <c r="H121" s="11" t="str">
        <f t="shared" si="12"/>
        <v>0 km</v>
      </c>
      <c r="I121" s="56">
        <v>1.0680000000000001</v>
      </c>
      <c r="J121" s="57">
        <f t="shared" si="11"/>
        <v>43562.652000000002</v>
      </c>
    </row>
    <row r="122" spans="2:10">
      <c r="B122" s="1">
        <f t="shared" si="10"/>
        <v>121</v>
      </c>
      <c r="C122" s="7">
        <v>76</v>
      </c>
      <c r="D122" s="8">
        <v>40122</v>
      </c>
      <c r="E122" s="9">
        <v>3100000</v>
      </c>
      <c r="F122" s="9">
        <v>40789</v>
      </c>
      <c r="G122" s="10">
        <v>2008</v>
      </c>
      <c r="H122" s="11" t="str">
        <f t="shared" si="12"/>
        <v>0 km</v>
      </c>
      <c r="I122" s="56">
        <v>1.0680000000000001</v>
      </c>
      <c r="J122" s="57">
        <f t="shared" si="11"/>
        <v>43562.652000000002</v>
      </c>
    </row>
    <row r="123" spans="2:10">
      <c r="B123" s="1">
        <f t="shared" si="10"/>
        <v>122</v>
      </c>
      <c r="C123" s="7">
        <v>70</v>
      </c>
      <c r="D123" s="8">
        <v>40121</v>
      </c>
      <c r="E123" s="9">
        <v>3225000</v>
      </c>
      <c r="F123" s="9">
        <v>46071</v>
      </c>
      <c r="G123" s="10">
        <v>2009</v>
      </c>
      <c r="H123" s="11" t="str">
        <f t="shared" si="12"/>
        <v>0 km</v>
      </c>
      <c r="I123" s="56">
        <v>1.0680000000000001</v>
      </c>
      <c r="J123" s="57">
        <f t="shared" si="11"/>
        <v>49203.828000000001</v>
      </c>
    </row>
    <row r="124" spans="2:10">
      <c r="B124" s="1">
        <f t="shared" si="10"/>
        <v>123</v>
      </c>
      <c r="C124" s="7">
        <v>70</v>
      </c>
      <c r="D124" s="8">
        <v>40121</v>
      </c>
      <c r="E124" s="9">
        <v>3225000</v>
      </c>
      <c r="F124" s="9">
        <v>46071</v>
      </c>
      <c r="G124" s="10">
        <v>2009</v>
      </c>
      <c r="H124" s="11" t="str">
        <f t="shared" si="12"/>
        <v>0 km</v>
      </c>
      <c r="I124" s="56">
        <v>1.0680000000000001</v>
      </c>
      <c r="J124" s="57">
        <f t="shared" si="11"/>
        <v>49203.828000000001</v>
      </c>
    </row>
  </sheetData>
  <sortState ref="A1:J124">
    <sortCondition descending="1" ref="D1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L1" workbookViewId="0">
      <selection activeCell="G16" sqref="G16"/>
    </sheetView>
  </sheetViews>
  <sheetFormatPr baseColWidth="10" defaultRowHeight="15" x14ac:dyDescent="0"/>
  <cols>
    <col min="1" max="1" width="27.1640625" customWidth="1"/>
    <col min="2" max="2" width="9.6640625" customWidth="1"/>
    <col min="5" max="5" width="12.6640625" bestFit="1" customWidth="1"/>
    <col min="6" max="6" width="11" bestFit="1" customWidth="1"/>
    <col min="10" max="10" width="16.83203125" bestFit="1" customWidth="1"/>
    <col min="11" max="11" width="12.33203125" bestFit="1" customWidth="1"/>
    <col min="12" max="12" width="12.5" bestFit="1" customWidth="1"/>
    <col min="13" max="13" width="11.5" bestFit="1" customWidth="1"/>
    <col min="14" max="14" width="12.5" bestFit="1" customWidth="1"/>
    <col min="15" max="15" width="11.83203125" customWidth="1"/>
    <col min="16" max="16" width="12.1640625" bestFit="1" customWidth="1"/>
  </cols>
  <sheetData>
    <row r="1" spans="1:17">
      <c r="A1" s="12" t="s">
        <v>8</v>
      </c>
      <c r="C1" t="s">
        <v>0</v>
      </c>
      <c r="D1" t="s">
        <v>1</v>
      </c>
      <c r="E1" t="s">
        <v>6</v>
      </c>
      <c r="F1" t="s">
        <v>3</v>
      </c>
      <c r="G1" t="s">
        <v>4</v>
      </c>
      <c r="H1" t="s">
        <v>10</v>
      </c>
      <c r="I1" t="s">
        <v>38</v>
      </c>
      <c r="J1" t="s">
        <v>39</v>
      </c>
    </row>
    <row r="2" spans="1:17">
      <c r="B2">
        <v>1</v>
      </c>
      <c r="C2" s="7">
        <v>82</v>
      </c>
      <c r="D2" s="8">
        <v>41887</v>
      </c>
      <c r="E2" s="9">
        <v>2100000</v>
      </c>
      <c r="F2" s="9">
        <v>25610</v>
      </c>
      <c r="G2" s="10">
        <v>1971</v>
      </c>
      <c r="H2" s="11" t="s">
        <v>12</v>
      </c>
      <c r="I2" s="11"/>
      <c r="J2" s="55">
        <f t="shared" ref="J2:J22" si="0">F2</f>
        <v>25610</v>
      </c>
      <c r="L2" s="28" t="s">
        <v>33</v>
      </c>
      <c r="M2" s="25" t="s">
        <v>0</v>
      </c>
      <c r="N2" s="25" t="s">
        <v>6</v>
      </c>
      <c r="O2" s="25" t="s">
        <v>3</v>
      </c>
    </row>
    <row r="3" spans="1:17">
      <c r="B3">
        <f t="shared" ref="B3:B34" si="1">B2+1</f>
        <v>2</v>
      </c>
      <c r="C3" s="7">
        <v>52</v>
      </c>
      <c r="D3" s="8">
        <v>41877</v>
      </c>
      <c r="E3" s="9">
        <v>1200000</v>
      </c>
      <c r="F3" s="9">
        <v>23077</v>
      </c>
      <c r="G3" s="10">
        <v>2004</v>
      </c>
      <c r="H3" s="11" t="str">
        <f t="shared" ref="H3:H27" si="2">H2</f>
        <v>1 - 5 km</v>
      </c>
      <c r="I3" s="11"/>
      <c r="J3" s="55">
        <f t="shared" si="0"/>
        <v>23077</v>
      </c>
      <c r="L3" s="25" t="s">
        <v>5</v>
      </c>
      <c r="M3" s="26">
        <v>70</v>
      </c>
      <c r="N3" s="29">
        <f>M3*O3</f>
        <v>1842960</v>
      </c>
      <c r="O3" s="29">
        <v>26328</v>
      </c>
    </row>
    <row r="4" spans="1:17">
      <c r="B4">
        <f t="shared" si="1"/>
        <v>3</v>
      </c>
      <c r="C4" s="7">
        <v>51</v>
      </c>
      <c r="D4" s="8">
        <v>41765</v>
      </c>
      <c r="E4" s="9">
        <v>870000</v>
      </c>
      <c r="F4" s="9">
        <v>17059</v>
      </c>
      <c r="G4" s="10">
        <v>1966</v>
      </c>
      <c r="H4" s="11" t="str">
        <f t="shared" si="2"/>
        <v>1 - 5 km</v>
      </c>
      <c r="I4" s="11"/>
      <c r="J4" s="55">
        <f t="shared" si="0"/>
        <v>17059</v>
      </c>
      <c r="O4" s="2"/>
    </row>
    <row r="5" spans="1:17">
      <c r="B5">
        <f t="shared" si="1"/>
        <v>4</v>
      </c>
      <c r="C5" s="7">
        <v>22</v>
      </c>
      <c r="D5" s="8">
        <v>41759</v>
      </c>
      <c r="E5" s="9">
        <v>990000</v>
      </c>
      <c r="F5" s="9">
        <v>45000</v>
      </c>
      <c r="G5" s="10">
        <v>1969</v>
      </c>
      <c r="H5" s="11" t="str">
        <f t="shared" si="2"/>
        <v>1 - 5 km</v>
      </c>
      <c r="I5" s="11"/>
      <c r="J5" s="55">
        <f t="shared" si="0"/>
        <v>45000</v>
      </c>
      <c r="L5" s="30" t="s">
        <v>21</v>
      </c>
      <c r="M5" s="31" t="s">
        <v>22</v>
      </c>
      <c r="N5" s="31" t="s">
        <v>23</v>
      </c>
      <c r="O5" s="31" t="s">
        <v>24</v>
      </c>
      <c r="P5" s="31" t="s">
        <v>25</v>
      </c>
      <c r="Q5" s="32"/>
    </row>
    <row r="6" spans="1:17">
      <c r="B6">
        <f t="shared" si="1"/>
        <v>5</v>
      </c>
      <c r="C6" s="7">
        <v>60</v>
      </c>
      <c r="D6" s="8">
        <v>41739</v>
      </c>
      <c r="E6" s="9">
        <v>1200000</v>
      </c>
      <c r="F6" s="9">
        <v>20000</v>
      </c>
      <c r="G6" s="10">
        <v>2003</v>
      </c>
      <c r="H6" s="11" t="str">
        <f t="shared" si="2"/>
        <v>1 - 5 km</v>
      </c>
      <c r="I6" s="11"/>
      <c r="J6" s="55">
        <f t="shared" si="0"/>
        <v>20000</v>
      </c>
      <c r="L6" s="33" t="s">
        <v>26</v>
      </c>
      <c r="M6" s="34">
        <v>44</v>
      </c>
      <c r="N6" s="34">
        <v>9</v>
      </c>
      <c r="O6" s="34">
        <v>0</v>
      </c>
      <c r="P6" s="34">
        <v>0</v>
      </c>
      <c r="Q6" s="32"/>
    </row>
    <row r="7" spans="1:17">
      <c r="B7">
        <f t="shared" si="1"/>
        <v>6</v>
      </c>
      <c r="C7" s="7">
        <v>38</v>
      </c>
      <c r="D7" s="8">
        <v>41739</v>
      </c>
      <c r="E7" s="9">
        <v>1370000</v>
      </c>
      <c r="F7" s="9">
        <v>36053</v>
      </c>
      <c r="G7" s="10">
        <v>1967</v>
      </c>
      <c r="H7" s="11" t="str">
        <f t="shared" si="2"/>
        <v>1 - 5 km</v>
      </c>
      <c r="I7" s="11"/>
      <c r="J7" s="55">
        <f t="shared" si="0"/>
        <v>36053</v>
      </c>
      <c r="L7" s="33" t="s">
        <v>27</v>
      </c>
      <c r="M7" s="35">
        <v>25226</v>
      </c>
      <c r="N7" s="35">
        <v>29120</v>
      </c>
      <c r="O7" s="35" t="s">
        <v>28</v>
      </c>
      <c r="P7" s="35" t="s">
        <v>28</v>
      </c>
      <c r="Q7" s="32"/>
    </row>
    <row r="8" spans="1:17">
      <c r="B8">
        <f t="shared" si="1"/>
        <v>7</v>
      </c>
      <c r="C8" s="7">
        <v>55</v>
      </c>
      <c r="D8" s="8">
        <v>41729</v>
      </c>
      <c r="E8" s="9">
        <v>1400000</v>
      </c>
      <c r="F8" s="9">
        <v>25455</v>
      </c>
      <c r="G8" s="10">
        <v>2006</v>
      </c>
      <c r="H8" s="11" t="str">
        <f t="shared" si="2"/>
        <v>1 - 5 km</v>
      </c>
      <c r="I8" s="11"/>
      <c r="J8" s="55">
        <f t="shared" si="0"/>
        <v>25455</v>
      </c>
      <c r="L8" s="32"/>
      <c r="M8" s="36"/>
      <c r="N8" s="36"/>
      <c r="O8" s="36"/>
      <c r="P8" s="36"/>
      <c r="Q8" s="32"/>
    </row>
    <row r="9" spans="1:17">
      <c r="B9">
        <f t="shared" si="1"/>
        <v>8</v>
      </c>
      <c r="C9" s="7">
        <v>55</v>
      </c>
      <c r="D9" s="8">
        <v>41717</v>
      </c>
      <c r="E9" s="9">
        <v>1350000</v>
      </c>
      <c r="F9" s="9">
        <v>24545</v>
      </c>
      <c r="G9" s="10">
        <v>2003</v>
      </c>
      <c r="H9" s="11" t="str">
        <f t="shared" si="2"/>
        <v>1 - 5 km</v>
      </c>
      <c r="I9" s="11"/>
      <c r="J9" s="55">
        <f t="shared" si="0"/>
        <v>24545</v>
      </c>
      <c r="L9" s="30" t="s">
        <v>4</v>
      </c>
      <c r="M9" s="31">
        <v>-1970</v>
      </c>
      <c r="N9" s="31" t="s">
        <v>29</v>
      </c>
      <c r="O9" s="31" t="s">
        <v>30</v>
      </c>
      <c r="P9" s="31" t="s">
        <v>31</v>
      </c>
      <c r="Q9" s="31" t="s">
        <v>32</v>
      </c>
    </row>
    <row r="10" spans="1:17">
      <c r="B10">
        <f t="shared" si="1"/>
        <v>9</v>
      </c>
      <c r="C10" s="7">
        <v>102</v>
      </c>
      <c r="D10" s="8">
        <v>41653</v>
      </c>
      <c r="E10" s="9">
        <v>2025000</v>
      </c>
      <c r="F10" s="9">
        <v>19853</v>
      </c>
      <c r="G10" s="10">
        <v>2006</v>
      </c>
      <c r="H10" s="11" t="str">
        <f t="shared" si="2"/>
        <v>1 - 5 km</v>
      </c>
      <c r="I10" s="11"/>
      <c r="J10" s="55">
        <f t="shared" si="0"/>
        <v>19853</v>
      </c>
      <c r="L10" s="33" t="s">
        <v>26</v>
      </c>
      <c r="M10" s="34">
        <v>17</v>
      </c>
      <c r="N10" s="34">
        <v>9</v>
      </c>
      <c r="O10" s="34">
        <v>8</v>
      </c>
      <c r="P10" s="34">
        <v>4</v>
      </c>
      <c r="Q10" s="34">
        <v>19</v>
      </c>
    </row>
    <row r="11" spans="1:17">
      <c r="B11">
        <f t="shared" si="1"/>
        <v>10</v>
      </c>
      <c r="C11" s="7">
        <v>65</v>
      </c>
      <c r="D11" s="8">
        <v>41638</v>
      </c>
      <c r="E11" s="9">
        <v>1735000</v>
      </c>
      <c r="F11" s="9">
        <v>26692</v>
      </c>
      <c r="G11" s="10">
        <v>2004</v>
      </c>
      <c r="H11" s="11" t="str">
        <f t="shared" si="2"/>
        <v>1 - 5 km</v>
      </c>
      <c r="I11" s="11"/>
      <c r="J11" s="55">
        <f t="shared" si="0"/>
        <v>26692</v>
      </c>
      <c r="L11" s="33" t="s">
        <v>27</v>
      </c>
      <c r="M11" s="35">
        <v>25736</v>
      </c>
      <c r="N11" s="35">
        <v>17148</v>
      </c>
      <c r="O11" s="35">
        <v>31045</v>
      </c>
      <c r="P11" s="35">
        <v>39659</v>
      </c>
      <c r="Q11" s="35">
        <v>26355</v>
      </c>
    </row>
    <row r="12" spans="1:17">
      <c r="B12">
        <f t="shared" si="1"/>
        <v>11</v>
      </c>
      <c r="C12" s="7">
        <v>59</v>
      </c>
      <c r="D12" s="8">
        <v>41579</v>
      </c>
      <c r="E12" s="9">
        <v>800000</v>
      </c>
      <c r="F12" s="9">
        <v>13559</v>
      </c>
      <c r="G12" s="10">
        <v>1975</v>
      </c>
      <c r="H12" s="11" t="str">
        <f t="shared" si="2"/>
        <v>1 - 5 km</v>
      </c>
      <c r="I12" s="11"/>
      <c r="J12" s="55">
        <f t="shared" si="0"/>
        <v>13559</v>
      </c>
    </row>
    <row r="13" spans="1:17">
      <c r="B13">
        <f t="shared" si="1"/>
        <v>12</v>
      </c>
      <c r="C13" s="7">
        <v>56</v>
      </c>
      <c r="D13" s="8">
        <v>41572</v>
      </c>
      <c r="E13" s="9">
        <v>1300000</v>
      </c>
      <c r="F13" s="9">
        <v>23214</v>
      </c>
      <c r="G13" s="10">
        <v>2006</v>
      </c>
      <c r="H13" s="11" t="str">
        <f t="shared" si="2"/>
        <v>1 - 5 km</v>
      </c>
      <c r="I13" s="11"/>
      <c r="J13" s="55">
        <f t="shared" si="0"/>
        <v>23214</v>
      </c>
      <c r="K13" s="2"/>
      <c r="L13" s="2"/>
      <c r="M13" s="2"/>
      <c r="N13" s="2"/>
      <c r="O13" s="2"/>
      <c r="P13" s="2"/>
      <c r="Q13" s="2"/>
    </row>
    <row r="14" spans="1:17">
      <c r="B14">
        <f t="shared" si="1"/>
        <v>13</v>
      </c>
      <c r="C14" s="7">
        <v>50</v>
      </c>
      <c r="D14" s="8">
        <v>41537</v>
      </c>
      <c r="E14" s="9">
        <v>1500000</v>
      </c>
      <c r="F14" s="9">
        <v>30000</v>
      </c>
      <c r="G14" s="10">
        <v>1965</v>
      </c>
      <c r="H14" s="11" t="str">
        <f t="shared" si="2"/>
        <v>1 - 5 km</v>
      </c>
      <c r="I14" s="11"/>
      <c r="J14" s="55">
        <f t="shared" si="0"/>
        <v>30000</v>
      </c>
      <c r="O14" s="2"/>
      <c r="P14" s="2"/>
    </row>
    <row r="15" spans="1:17">
      <c r="B15">
        <f t="shared" si="1"/>
        <v>14</v>
      </c>
      <c r="C15" s="7">
        <v>56</v>
      </c>
      <c r="D15" s="8">
        <v>41520</v>
      </c>
      <c r="E15" s="9">
        <v>1510000</v>
      </c>
      <c r="F15" s="9">
        <v>26964</v>
      </c>
      <c r="G15" s="10">
        <v>1982</v>
      </c>
      <c r="H15" s="11" t="str">
        <f t="shared" si="2"/>
        <v>1 - 5 km</v>
      </c>
      <c r="I15" s="11"/>
      <c r="J15" s="55">
        <f t="shared" si="0"/>
        <v>26964</v>
      </c>
    </row>
    <row r="16" spans="1:17">
      <c r="B16">
        <f t="shared" si="1"/>
        <v>15</v>
      </c>
      <c r="C16" s="7">
        <v>82</v>
      </c>
      <c r="D16" s="8">
        <v>41501</v>
      </c>
      <c r="E16" s="9">
        <v>2600000</v>
      </c>
      <c r="F16" s="9">
        <v>31707</v>
      </c>
      <c r="G16" s="10">
        <v>2004</v>
      </c>
      <c r="H16" s="11" t="str">
        <f t="shared" si="2"/>
        <v>1 - 5 km</v>
      </c>
      <c r="I16" s="11"/>
      <c r="J16" s="55">
        <f t="shared" si="0"/>
        <v>31707</v>
      </c>
    </row>
    <row r="17" spans="2:13">
      <c r="B17">
        <f t="shared" si="1"/>
        <v>16</v>
      </c>
      <c r="C17" s="7">
        <v>60</v>
      </c>
      <c r="D17" s="8">
        <v>41374</v>
      </c>
      <c r="E17" s="9">
        <v>1550000</v>
      </c>
      <c r="F17" s="9">
        <v>25833</v>
      </c>
      <c r="G17" s="10">
        <v>2002</v>
      </c>
      <c r="H17" s="11" t="str">
        <f t="shared" si="2"/>
        <v>1 - 5 km</v>
      </c>
      <c r="I17" s="11"/>
      <c r="J17" s="55">
        <f t="shared" si="0"/>
        <v>25833</v>
      </c>
      <c r="M17" s="2"/>
    </row>
    <row r="18" spans="2:13">
      <c r="B18">
        <f t="shared" si="1"/>
        <v>17</v>
      </c>
      <c r="C18" s="7">
        <v>118</v>
      </c>
      <c r="D18" s="8">
        <v>41359</v>
      </c>
      <c r="E18" s="9">
        <v>1900000</v>
      </c>
      <c r="F18" s="9">
        <v>16102</v>
      </c>
      <c r="G18" s="10">
        <v>1997</v>
      </c>
      <c r="H18" s="11" t="str">
        <f t="shared" si="2"/>
        <v>1 - 5 km</v>
      </c>
      <c r="I18" s="11"/>
      <c r="J18" s="55">
        <f t="shared" si="0"/>
        <v>16102</v>
      </c>
    </row>
    <row r="19" spans="2:13">
      <c r="B19">
        <f t="shared" si="1"/>
        <v>18</v>
      </c>
      <c r="C19" s="7">
        <v>60</v>
      </c>
      <c r="D19" s="8">
        <v>41355</v>
      </c>
      <c r="E19" s="9">
        <v>1250000</v>
      </c>
      <c r="F19" s="9">
        <v>20833</v>
      </c>
      <c r="G19" s="10">
        <v>1973</v>
      </c>
      <c r="H19" s="11" t="str">
        <f t="shared" si="2"/>
        <v>1 - 5 km</v>
      </c>
      <c r="I19" s="11"/>
      <c r="J19" s="55">
        <f t="shared" si="0"/>
        <v>20833</v>
      </c>
    </row>
    <row r="20" spans="2:13">
      <c r="B20">
        <f t="shared" si="1"/>
        <v>19</v>
      </c>
      <c r="C20" s="7">
        <v>55</v>
      </c>
      <c r="D20" s="8">
        <v>41316</v>
      </c>
      <c r="E20" s="9">
        <v>650000</v>
      </c>
      <c r="F20" s="9">
        <v>11818</v>
      </c>
      <c r="G20" s="10">
        <v>1971</v>
      </c>
      <c r="H20" s="11" t="str">
        <f t="shared" si="2"/>
        <v>1 - 5 km</v>
      </c>
      <c r="I20" s="11"/>
      <c r="J20" s="55">
        <f t="shared" si="0"/>
        <v>11818</v>
      </c>
    </row>
    <row r="21" spans="2:13">
      <c r="B21">
        <f t="shared" si="1"/>
        <v>20</v>
      </c>
      <c r="C21" s="7">
        <v>72</v>
      </c>
      <c r="D21" s="8">
        <v>41310</v>
      </c>
      <c r="E21" s="9">
        <v>1990000</v>
      </c>
      <c r="F21" s="9">
        <v>27639</v>
      </c>
      <c r="G21" s="10">
        <v>1989</v>
      </c>
      <c r="H21" s="11" t="str">
        <f t="shared" si="2"/>
        <v>1 - 5 km</v>
      </c>
      <c r="I21" s="11"/>
      <c r="J21" s="55">
        <f t="shared" si="0"/>
        <v>27639</v>
      </c>
    </row>
    <row r="22" spans="2:13">
      <c r="B22">
        <f t="shared" si="1"/>
        <v>21</v>
      </c>
      <c r="C22" s="7">
        <v>77</v>
      </c>
      <c r="D22" s="8">
        <v>41298</v>
      </c>
      <c r="E22" s="9">
        <v>2300000</v>
      </c>
      <c r="F22" s="9">
        <v>29870</v>
      </c>
      <c r="G22" s="10">
        <v>1988</v>
      </c>
      <c r="H22" s="11" t="str">
        <f t="shared" si="2"/>
        <v>1 - 5 km</v>
      </c>
      <c r="I22" s="11"/>
      <c r="J22" s="55">
        <f t="shared" si="0"/>
        <v>29870</v>
      </c>
    </row>
    <row r="23" spans="2:13">
      <c r="B23">
        <f t="shared" si="1"/>
        <v>22</v>
      </c>
      <c r="C23" s="7">
        <v>73</v>
      </c>
      <c r="D23" s="8">
        <v>41219</v>
      </c>
      <c r="E23" s="9">
        <v>1700000</v>
      </c>
      <c r="F23" s="9">
        <v>23288</v>
      </c>
      <c r="G23" s="10">
        <v>1969</v>
      </c>
      <c r="H23" s="11" t="str">
        <f t="shared" si="2"/>
        <v>1 - 5 km</v>
      </c>
      <c r="I23" s="11">
        <v>1.0209999999999999</v>
      </c>
      <c r="J23" s="55">
        <f t="shared" ref="J23:J54" si="3">F23*I23</f>
        <v>23777.047999999999</v>
      </c>
    </row>
    <row r="24" spans="2:13">
      <c r="B24">
        <f t="shared" si="1"/>
        <v>23</v>
      </c>
      <c r="C24" s="7">
        <v>103</v>
      </c>
      <c r="D24" s="8">
        <v>41205</v>
      </c>
      <c r="E24" s="9">
        <v>2175000</v>
      </c>
      <c r="F24" s="9">
        <v>21117</v>
      </c>
      <c r="G24" s="10">
        <v>2006</v>
      </c>
      <c r="H24" s="11" t="str">
        <f t="shared" si="2"/>
        <v>1 - 5 km</v>
      </c>
      <c r="I24" s="11">
        <v>1.0209999999999999</v>
      </c>
      <c r="J24" s="55">
        <f t="shared" si="3"/>
        <v>21560.456999999999</v>
      </c>
    </row>
    <row r="25" spans="2:13">
      <c r="B25">
        <f t="shared" si="1"/>
        <v>24</v>
      </c>
      <c r="C25" s="7">
        <v>110</v>
      </c>
      <c r="D25" s="8">
        <v>41187</v>
      </c>
      <c r="E25" s="9">
        <v>3250000</v>
      </c>
      <c r="F25" s="9">
        <v>29545</v>
      </c>
      <c r="G25" s="10">
        <v>2006</v>
      </c>
      <c r="H25" s="11" t="str">
        <f t="shared" si="2"/>
        <v>1 - 5 km</v>
      </c>
      <c r="I25" s="11">
        <v>1.0209999999999999</v>
      </c>
      <c r="J25" s="55">
        <f t="shared" si="3"/>
        <v>30165.444999999996</v>
      </c>
    </row>
    <row r="26" spans="2:13">
      <c r="B26">
        <f t="shared" si="1"/>
        <v>25</v>
      </c>
      <c r="C26" s="7">
        <v>55</v>
      </c>
      <c r="D26" s="8">
        <v>41170</v>
      </c>
      <c r="E26" s="9">
        <v>675000</v>
      </c>
      <c r="F26" s="9">
        <v>12273</v>
      </c>
      <c r="G26" s="10">
        <v>1974</v>
      </c>
      <c r="H26" s="11" t="str">
        <f t="shared" si="2"/>
        <v>1 - 5 km</v>
      </c>
      <c r="I26" s="11">
        <v>1.0209999999999999</v>
      </c>
      <c r="J26" s="55">
        <f t="shared" si="3"/>
        <v>12530.732999999998</v>
      </c>
    </row>
    <row r="27" spans="2:13">
      <c r="B27">
        <f t="shared" si="1"/>
        <v>26</v>
      </c>
      <c r="C27" s="7">
        <v>110</v>
      </c>
      <c r="D27" s="8">
        <v>41123</v>
      </c>
      <c r="E27" s="9">
        <v>1250000</v>
      </c>
      <c r="F27" s="9">
        <v>11364</v>
      </c>
      <c r="G27" s="10">
        <v>2006</v>
      </c>
      <c r="H27" s="11" t="str">
        <f t="shared" si="2"/>
        <v>1 - 5 km</v>
      </c>
      <c r="I27" s="11">
        <v>1.0209999999999999</v>
      </c>
      <c r="J27" s="55">
        <f t="shared" si="3"/>
        <v>11602.643999999998</v>
      </c>
    </row>
    <row r="28" spans="2:13">
      <c r="B28">
        <f t="shared" si="1"/>
        <v>27</v>
      </c>
      <c r="C28" s="7">
        <v>53</v>
      </c>
      <c r="D28" s="8">
        <v>41123</v>
      </c>
      <c r="E28" s="9">
        <v>3150000</v>
      </c>
      <c r="F28" s="9">
        <v>59434</v>
      </c>
      <c r="G28" s="10">
        <v>2006</v>
      </c>
      <c r="H28" s="11" t="s">
        <v>12</v>
      </c>
      <c r="I28" s="11">
        <v>1.0209999999999999</v>
      </c>
      <c r="J28" s="55">
        <f t="shared" si="3"/>
        <v>60682.113999999994</v>
      </c>
    </row>
    <row r="29" spans="2:13">
      <c r="B29">
        <f t="shared" si="1"/>
        <v>28</v>
      </c>
      <c r="C29" s="7">
        <v>45</v>
      </c>
      <c r="D29" s="8">
        <v>41110</v>
      </c>
      <c r="E29" s="9">
        <v>1750000</v>
      </c>
      <c r="F29" s="9">
        <v>38889</v>
      </c>
      <c r="G29" s="10">
        <v>1986</v>
      </c>
      <c r="H29" s="11" t="str">
        <f t="shared" ref="H29:H54" si="4">H28</f>
        <v>1 - 5 km</v>
      </c>
      <c r="I29" s="11">
        <v>1.0209999999999999</v>
      </c>
      <c r="J29" s="55">
        <f t="shared" si="3"/>
        <v>39705.668999999994</v>
      </c>
    </row>
    <row r="30" spans="2:13">
      <c r="B30">
        <f t="shared" si="1"/>
        <v>29</v>
      </c>
      <c r="C30" s="7">
        <v>55</v>
      </c>
      <c r="D30" s="8">
        <v>41009</v>
      </c>
      <c r="E30" s="9">
        <v>1030000</v>
      </c>
      <c r="F30" s="9">
        <v>18727</v>
      </c>
      <c r="G30" s="10">
        <v>2003</v>
      </c>
      <c r="H30" s="11" t="str">
        <f t="shared" si="4"/>
        <v>1 - 5 km</v>
      </c>
      <c r="I30" s="11">
        <v>1.0209999999999999</v>
      </c>
      <c r="J30" s="55">
        <f t="shared" si="3"/>
        <v>19120.267</v>
      </c>
    </row>
    <row r="31" spans="2:13">
      <c r="B31">
        <f t="shared" si="1"/>
        <v>30</v>
      </c>
      <c r="C31" s="7">
        <v>56</v>
      </c>
      <c r="D31" s="8">
        <v>40952</v>
      </c>
      <c r="E31" s="9">
        <v>1480000</v>
      </c>
      <c r="F31" s="9">
        <v>26429</v>
      </c>
      <c r="G31" s="10">
        <v>2006</v>
      </c>
      <c r="H31" s="11" t="str">
        <f t="shared" si="4"/>
        <v>1 - 5 km</v>
      </c>
      <c r="I31" s="11">
        <v>1.0209999999999999</v>
      </c>
      <c r="J31" s="55">
        <f t="shared" si="3"/>
        <v>26984.008999999998</v>
      </c>
    </row>
    <row r="32" spans="2:13">
      <c r="B32">
        <f t="shared" si="1"/>
        <v>31</v>
      </c>
      <c r="C32" s="7">
        <v>55</v>
      </c>
      <c r="D32" s="8">
        <v>40939</v>
      </c>
      <c r="E32" s="9">
        <v>1575000</v>
      </c>
      <c r="F32" s="9">
        <v>28636</v>
      </c>
      <c r="G32" s="10">
        <v>1967</v>
      </c>
      <c r="H32" s="11" t="str">
        <f t="shared" si="4"/>
        <v>1 - 5 km</v>
      </c>
      <c r="I32" s="11">
        <v>1.0209999999999999</v>
      </c>
      <c r="J32" s="55">
        <f t="shared" si="3"/>
        <v>29237.355999999996</v>
      </c>
    </row>
    <row r="33" spans="2:10">
      <c r="B33">
        <f t="shared" si="1"/>
        <v>32</v>
      </c>
      <c r="C33" s="7">
        <v>124</v>
      </c>
      <c r="D33" s="8">
        <v>40924</v>
      </c>
      <c r="E33" s="9">
        <v>6950000</v>
      </c>
      <c r="F33" s="9">
        <v>56048</v>
      </c>
      <c r="G33" s="10">
        <v>1999</v>
      </c>
      <c r="H33" s="11" t="str">
        <f t="shared" si="4"/>
        <v>1 - 5 km</v>
      </c>
      <c r="I33" s="11">
        <v>1.0209999999999999</v>
      </c>
      <c r="J33" s="55">
        <f t="shared" si="3"/>
        <v>57225.007999999994</v>
      </c>
    </row>
    <row r="34" spans="2:10">
      <c r="B34">
        <f t="shared" si="1"/>
        <v>33</v>
      </c>
      <c r="C34" s="7">
        <v>108</v>
      </c>
      <c r="D34" s="8">
        <v>40886</v>
      </c>
      <c r="E34" s="9">
        <v>2650000</v>
      </c>
      <c r="F34" s="9">
        <v>24537</v>
      </c>
      <c r="G34" s="10">
        <v>1969</v>
      </c>
      <c r="H34" s="11" t="str">
        <f t="shared" si="4"/>
        <v>1 - 5 km</v>
      </c>
      <c r="I34" s="11">
        <v>1.0289999999999999</v>
      </c>
      <c r="J34" s="55">
        <f t="shared" si="3"/>
        <v>25248.572999999997</v>
      </c>
    </row>
    <row r="35" spans="2:10">
      <c r="B35">
        <f t="shared" ref="B35:B54" si="5">B34+1</f>
        <v>34</v>
      </c>
      <c r="C35" s="7">
        <v>39</v>
      </c>
      <c r="D35" s="8">
        <v>40854</v>
      </c>
      <c r="E35" s="9">
        <v>660000</v>
      </c>
      <c r="F35" s="9">
        <v>16923</v>
      </c>
      <c r="G35" s="10">
        <v>1972</v>
      </c>
      <c r="H35" s="11" t="str">
        <f t="shared" si="4"/>
        <v>1 - 5 km</v>
      </c>
      <c r="I35" s="11">
        <v>1.0289999999999999</v>
      </c>
      <c r="J35" s="55">
        <f t="shared" si="3"/>
        <v>17413.767</v>
      </c>
    </row>
    <row r="36" spans="2:10">
      <c r="B36">
        <f t="shared" si="5"/>
        <v>35</v>
      </c>
      <c r="C36" s="7">
        <v>34</v>
      </c>
      <c r="D36" s="8">
        <v>40849</v>
      </c>
      <c r="E36" s="9">
        <v>620000</v>
      </c>
      <c r="F36" s="9">
        <v>18235</v>
      </c>
      <c r="G36" s="10">
        <v>1966</v>
      </c>
      <c r="H36" s="11" t="str">
        <f t="shared" si="4"/>
        <v>1 - 5 km</v>
      </c>
      <c r="I36" s="11">
        <v>1.0289999999999999</v>
      </c>
      <c r="J36" s="55">
        <f t="shared" si="3"/>
        <v>18763.814999999999</v>
      </c>
    </row>
    <row r="37" spans="2:10">
      <c r="B37">
        <f t="shared" si="5"/>
        <v>36</v>
      </c>
      <c r="C37" s="7">
        <v>55</v>
      </c>
      <c r="D37" s="8">
        <v>40842</v>
      </c>
      <c r="E37" s="9">
        <v>1500000</v>
      </c>
      <c r="F37" s="9">
        <v>27273</v>
      </c>
      <c r="G37" s="10">
        <v>2006</v>
      </c>
      <c r="H37" s="11" t="str">
        <f t="shared" si="4"/>
        <v>1 - 5 km</v>
      </c>
      <c r="I37" s="11">
        <v>1.0289999999999999</v>
      </c>
      <c r="J37" s="55">
        <f t="shared" si="3"/>
        <v>28063.916999999998</v>
      </c>
    </row>
    <row r="38" spans="2:10">
      <c r="B38">
        <f t="shared" si="5"/>
        <v>37</v>
      </c>
      <c r="C38" s="7">
        <v>55</v>
      </c>
      <c r="D38" s="8">
        <v>40792</v>
      </c>
      <c r="E38" s="9">
        <v>1425000</v>
      </c>
      <c r="F38" s="9">
        <v>25909</v>
      </c>
      <c r="G38" s="10">
        <v>2007</v>
      </c>
      <c r="H38" s="11" t="str">
        <f t="shared" si="4"/>
        <v>1 - 5 km</v>
      </c>
      <c r="I38" s="11">
        <v>1.0289999999999999</v>
      </c>
      <c r="J38" s="55">
        <f t="shared" si="3"/>
        <v>26660.360999999997</v>
      </c>
    </row>
    <row r="39" spans="2:10">
      <c r="B39">
        <f t="shared" si="5"/>
        <v>38</v>
      </c>
      <c r="C39" s="7">
        <v>180</v>
      </c>
      <c r="D39" s="8">
        <v>40791</v>
      </c>
      <c r="E39" s="9">
        <v>8500000</v>
      </c>
      <c r="F39" s="9">
        <v>35025</v>
      </c>
      <c r="G39" s="10">
        <v>1999</v>
      </c>
      <c r="H39" s="11" t="str">
        <f t="shared" si="4"/>
        <v>1 - 5 km</v>
      </c>
      <c r="I39" s="11">
        <v>1.0289999999999999</v>
      </c>
      <c r="J39" s="55">
        <f t="shared" si="3"/>
        <v>36040.724999999999</v>
      </c>
    </row>
    <row r="40" spans="2:10">
      <c r="B40">
        <f t="shared" si="5"/>
        <v>39</v>
      </c>
      <c r="C40" s="7">
        <v>55</v>
      </c>
      <c r="D40" s="8">
        <v>40766</v>
      </c>
      <c r="E40" s="9">
        <v>1940000</v>
      </c>
      <c r="F40" s="9">
        <v>35273</v>
      </c>
      <c r="G40" s="10">
        <v>1962</v>
      </c>
      <c r="H40" s="11" t="str">
        <f t="shared" si="4"/>
        <v>1 - 5 km</v>
      </c>
      <c r="I40" s="11">
        <v>1.0289999999999999</v>
      </c>
      <c r="J40" s="55">
        <f t="shared" si="3"/>
        <v>36295.916999999994</v>
      </c>
    </row>
    <row r="41" spans="2:10">
      <c r="B41">
        <f t="shared" si="5"/>
        <v>40</v>
      </c>
      <c r="C41" s="7">
        <v>57</v>
      </c>
      <c r="D41" s="8">
        <v>40765</v>
      </c>
      <c r="E41" s="9">
        <v>1500000</v>
      </c>
      <c r="F41" s="9">
        <v>26316</v>
      </c>
      <c r="G41" s="10">
        <v>1969</v>
      </c>
      <c r="H41" s="11" t="str">
        <f t="shared" si="4"/>
        <v>1 - 5 km</v>
      </c>
      <c r="I41" s="11">
        <v>1.0289999999999999</v>
      </c>
      <c r="J41" s="55">
        <f t="shared" si="3"/>
        <v>27079.163999999997</v>
      </c>
    </row>
    <row r="42" spans="2:10">
      <c r="B42">
        <f t="shared" si="5"/>
        <v>41</v>
      </c>
      <c r="C42" s="7">
        <v>53</v>
      </c>
      <c r="D42" s="8">
        <v>40653</v>
      </c>
      <c r="E42" s="9">
        <v>1250000</v>
      </c>
      <c r="F42" s="9">
        <v>23585</v>
      </c>
      <c r="G42" s="10">
        <v>2006</v>
      </c>
      <c r="H42" s="11" t="str">
        <f t="shared" si="4"/>
        <v>1 - 5 km</v>
      </c>
      <c r="I42" s="11">
        <v>1.0289999999999999</v>
      </c>
      <c r="J42" s="55">
        <f t="shared" si="3"/>
        <v>24268.964999999997</v>
      </c>
    </row>
    <row r="43" spans="2:10">
      <c r="B43">
        <f t="shared" si="5"/>
        <v>42</v>
      </c>
      <c r="C43" s="7">
        <v>127</v>
      </c>
      <c r="D43" s="8">
        <v>40589</v>
      </c>
      <c r="E43" s="9">
        <v>7000000</v>
      </c>
      <c r="F43" s="9">
        <v>55118</v>
      </c>
      <c r="G43" s="10">
        <v>1993</v>
      </c>
      <c r="H43" s="11" t="str">
        <f t="shared" si="4"/>
        <v>1 - 5 km</v>
      </c>
      <c r="I43" s="11">
        <v>1.0289999999999999</v>
      </c>
      <c r="J43" s="55">
        <f t="shared" si="3"/>
        <v>56716.421999999999</v>
      </c>
    </row>
    <row r="44" spans="2:10">
      <c r="B44">
        <f t="shared" si="5"/>
        <v>43</v>
      </c>
      <c r="C44" s="7">
        <v>38</v>
      </c>
      <c r="D44" s="8">
        <v>40581</v>
      </c>
      <c r="E44" s="9">
        <v>510000</v>
      </c>
      <c r="F44" s="9">
        <v>13421</v>
      </c>
      <c r="G44" s="10">
        <v>1972</v>
      </c>
      <c r="H44" s="11" t="str">
        <f t="shared" si="4"/>
        <v>1 - 5 km</v>
      </c>
      <c r="I44" s="11">
        <v>1.0289999999999999</v>
      </c>
      <c r="J44" s="55">
        <f t="shared" si="3"/>
        <v>13810.208999999999</v>
      </c>
    </row>
    <row r="45" spans="2:10">
      <c r="B45">
        <f t="shared" si="5"/>
        <v>44</v>
      </c>
      <c r="C45" s="7">
        <v>54</v>
      </c>
      <c r="D45" s="8">
        <v>40527</v>
      </c>
      <c r="E45" s="9">
        <v>1620000</v>
      </c>
      <c r="F45" s="9">
        <v>30000</v>
      </c>
      <c r="G45" s="10">
        <v>2005</v>
      </c>
      <c r="H45" s="11" t="str">
        <f t="shared" si="4"/>
        <v>1 - 5 km</v>
      </c>
      <c r="I45" s="11">
        <v>1.042</v>
      </c>
      <c r="J45" s="55">
        <f t="shared" si="3"/>
        <v>31260</v>
      </c>
    </row>
    <row r="46" spans="2:10">
      <c r="B46">
        <f t="shared" si="5"/>
        <v>45</v>
      </c>
      <c r="C46" s="7">
        <v>55</v>
      </c>
      <c r="D46" s="8">
        <v>40459</v>
      </c>
      <c r="E46" s="9">
        <v>550000</v>
      </c>
      <c r="F46" s="9">
        <v>10000</v>
      </c>
      <c r="G46" s="10">
        <v>1969</v>
      </c>
      <c r="H46" s="11" t="str">
        <f t="shared" si="4"/>
        <v>1 - 5 km</v>
      </c>
      <c r="I46" s="11">
        <v>1.042</v>
      </c>
      <c r="J46" s="55">
        <f t="shared" si="3"/>
        <v>10420</v>
      </c>
    </row>
    <row r="47" spans="2:10">
      <c r="B47">
        <f t="shared" si="5"/>
        <v>46</v>
      </c>
      <c r="C47" s="7">
        <v>43</v>
      </c>
      <c r="D47" s="8">
        <v>40456</v>
      </c>
      <c r="E47" s="9">
        <v>1050000</v>
      </c>
      <c r="F47" s="9">
        <v>24419</v>
      </c>
      <c r="G47" s="10">
        <v>1967</v>
      </c>
      <c r="H47" s="11" t="str">
        <f t="shared" si="4"/>
        <v>1 - 5 km</v>
      </c>
      <c r="I47" s="11">
        <v>1.042</v>
      </c>
      <c r="J47" s="55">
        <f t="shared" si="3"/>
        <v>25444.598000000002</v>
      </c>
    </row>
    <row r="48" spans="2:10">
      <c r="B48">
        <f t="shared" si="5"/>
        <v>47</v>
      </c>
      <c r="C48" s="7">
        <v>74</v>
      </c>
      <c r="D48" s="8">
        <v>40434</v>
      </c>
      <c r="E48" s="9">
        <v>1100000</v>
      </c>
      <c r="F48" s="9">
        <v>14865</v>
      </c>
      <c r="G48" s="10">
        <v>1980</v>
      </c>
      <c r="H48" s="11" t="str">
        <f t="shared" si="4"/>
        <v>1 - 5 km</v>
      </c>
      <c r="I48" s="11">
        <v>1.042</v>
      </c>
      <c r="J48" s="55">
        <f t="shared" si="3"/>
        <v>15489.33</v>
      </c>
    </row>
    <row r="49" spans="2:10">
      <c r="B49">
        <f t="shared" si="5"/>
        <v>48</v>
      </c>
      <c r="C49" s="7">
        <v>71</v>
      </c>
      <c r="D49" s="8">
        <v>40428</v>
      </c>
      <c r="E49" s="9">
        <v>2400000</v>
      </c>
      <c r="F49" s="9">
        <v>33803</v>
      </c>
      <c r="G49" s="10">
        <v>1963</v>
      </c>
      <c r="H49" s="11" t="str">
        <f t="shared" si="4"/>
        <v>1 - 5 km</v>
      </c>
      <c r="I49" s="11">
        <v>1.042</v>
      </c>
      <c r="J49" s="55">
        <f t="shared" si="3"/>
        <v>35222.726000000002</v>
      </c>
    </row>
    <row r="50" spans="2:10">
      <c r="B50">
        <f t="shared" si="5"/>
        <v>49</v>
      </c>
      <c r="C50" s="7">
        <v>90</v>
      </c>
      <c r="D50" s="8">
        <v>40396</v>
      </c>
      <c r="E50" s="9">
        <v>1150000</v>
      </c>
      <c r="F50" s="9">
        <v>12778</v>
      </c>
      <c r="G50" s="10">
        <v>1969</v>
      </c>
      <c r="H50" s="11" t="str">
        <f t="shared" si="4"/>
        <v>1 - 5 km</v>
      </c>
      <c r="I50" s="11">
        <v>1.042</v>
      </c>
      <c r="J50" s="55">
        <f t="shared" si="3"/>
        <v>13314.676000000001</v>
      </c>
    </row>
    <row r="51" spans="2:10">
      <c r="B51">
        <f t="shared" si="5"/>
        <v>50</v>
      </c>
      <c r="C51" s="7">
        <v>70</v>
      </c>
      <c r="D51" s="8">
        <v>40350</v>
      </c>
      <c r="E51" s="9">
        <v>1525000</v>
      </c>
      <c r="F51" s="9">
        <v>21786</v>
      </c>
      <c r="G51" s="10">
        <v>1958</v>
      </c>
      <c r="H51" s="11" t="str">
        <f t="shared" si="4"/>
        <v>1 - 5 km</v>
      </c>
      <c r="I51" s="11">
        <v>1.042</v>
      </c>
      <c r="J51" s="55">
        <f t="shared" si="3"/>
        <v>22701.012000000002</v>
      </c>
    </row>
    <row r="52" spans="2:10">
      <c r="B52">
        <f t="shared" si="5"/>
        <v>51</v>
      </c>
      <c r="C52" s="7">
        <v>128</v>
      </c>
      <c r="D52" s="8">
        <v>40268</v>
      </c>
      <c r="E52" s="9">
        <v>2900000</v>
      </c>
      <c r="F52" s="9">
        <v>22656</v>
      </c>
      <c r="G52" s="10">
        <v>1969</v>
      </c>
      <c r="H52" s="11" t="str">
        <f t="shared" si="4"/>
        <v>1 - 5 km</v>
      </c>
      <c r="I52" s="11">
        <v>1.042</v>
      </c>
      <c r="J52" s="55">
        <f t="shared" si="3"/>
        <v>23607.552</v>
      </c>
    </row>
    <row r="53" spans="2:10">
      <c r="B53">
        <f t="shared" si="5"/>
        <v>52</v>
      </c>
      <c r="C53" s="7">
        <v>75</v>
      </c>
      <c r="D53" s="8">
        <v>40204</v>
      </c>
      <c r="E53" s="9">
        <v>1675000</v>
      </c>
      <c r="F53" s="9">
        <v>22333</v>
      </c>
      <c r="G53" s="10">
        <v>1973</v>
      </c>
      <c r="H53" s="11" t="str">
        <f t="shared" si="4"/>
        <v>1 - 5 km</v>
      </c>
      <c r="I53" s="11">
        <v>1.042</v>
      </c>
      <c r="J53" s="55">
        <f t="shared" si="3"/>
        <v>23270.986000000001</v>
      </c>
    </row>
    <row r="54" spans="2:10">
      <c r="B54">
        <f t="shared" si="5"/>
        <v>53</v>
      </c>
      <c r="C54" s="7">
        <v>57</v>
      </c>
      <c r="D54" s="8">
        <v>40184</v>
      </c>
      <c r="E54" s="9">
        <v>1000000</v>
      </c>
      <c r="F54" s="9">
        <v>17544</v>
      </c>
      <c r="G54" s="10">
        <v>1951</v>
      </c>
      <c r="H54" s="11" t="str">
        <f t="shared" si="4"/>
        <v>1 - 5 km</v>
      </c>
      <c r="I54" s="11">
        <v>1.042</v>
      </c>
      <c r="J54" s="55">
        <f t="shared" si="3"/>
        <v>18280.848000000002</v>
      </c>
    </row>
  </sheetData>
  <sortState ref="A1:J54">
    <sortCondition descending="1" ref="D1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tabSelected="1" topLeftCell="B24" workbookViewId="0">
      <selection activeCell="M30" sqref="M30"/>
    </sheetView>
  </sheetViews>
  <sheetFormatPr baseColWidth="10" defaultRowHeight="15" x14ac:dyDescent="0"/>
  <cols>
    <col min="1" max="1" width="13.83203125" bestFit="1" customWidth="1"/>
    <col min="11" max="11" width="16.83203125" bestFit="1" customWidth="1"/>
    <col min="12" max="12" width="12.33203125" bestFit="1" customWidth="1"/>
    <col min="13" max="13" width="13.6640625" bestFit="1" customWidth="1"/>
    <col min="14" max="14" width="12.33203125" bestFit="1" customWidth="1"/>
    <col min="15" max="15" width="12.5" bestFit="1" customWidth="1"/>
    <col min="16" max="16" width="11.5" bestFit="1" customWidth="1"/>
    <col min="17" max="17" width="12.1640625" bestFit="1" customWidth="1"/>
  </cols>
  <sheetData>
    <row r="1" spans="1:18">
      <c r="A1" s="3" t="s">
        <v>9</v>
      </c>
      <c r="D1" t="s">
        <v>0</v>
      </c>
      <c r="E1" t="s">
        <v>1</v>
      </c>
      <c r="F1" t="s">
        <v>6</v>
      </c>
      <c r="G1" t="s">
        <v>3</v>
      </c>
      <c r="H1" t="s">
        <v>4</v>
      </c>
      <c r="I1" t="s">
        <v>13</v>
      </c>
      <c r="J1" t="s">
        <v>36</v>
      </c>
      <c r="K1" t="s">
        <v>39</v>
      </c>
    </row>
    <row r="2" spans="1:18">
      <c r="A2" s="24" t="s">
        <v>14</v>
      </c>
      <c r="B2">
        <v>1</v>
      </c>
      <c r="C2">
        <v>1</v>
      </c>
      <c r="D2" s="7">
        <v>86</v>
      </c>
      <c r="E2" s="8">
        <v>41922</v>
      </c>
      <c r="F2" s="9">
        <v>2650000</v>
      </c>
      <c r="G2" s="9">
        <v>30814</v>
      </c>
      <c r="H2" s="10">
        <v>1985</v>
      </c>
      <c r="I2" s="11" t="s">
        <v>11</v>
      </c>
      <c r="J2" s="54"/>
      <c r="K2" s="55">
        <f t="shared" ref="K2:K40" si="0">G2</f>
        <v>30814</v>
      </c>
      <c r="M2" s="28" t="s">
        <v>34</v>
      </c>
      <c r="N2" s="25" t="s">
        <v>0</v>
      </c>
      <c r="O2" s="25" t="s">
        <v>6</v>
      </c>
      <c r="P2" s="25" t="s">
        <v>3</v>
      </c>
    </row>
    <row r="3" spans="1:18">
      <c r="B3">
        <f>B2+1</f>
        <v>2</v>
      </c>
      <c r="C3">
        <v>2</v>
      </c>
      <c r="D3" s="7">
        <v>116</v>
      </c>
      <c r="E3" s="8">
        <v>41912</v>
      </c>
      <c r="F3" s="9">
        <v>5900000</v>
      </c>
      <c r="G3" s="9">
        <v>50862</v>
      </c>
      <c r="H3" s="10">
        <v>1997</v>
      </c>
      <c r="I3" s="11" t="str">
        <f t="shared" ref="I3:I8" si="1">I2</f>
        <v>0 km</v>
      </c>
      <c r="J3" s="54"/>
      <c r="K3" s="55">
        <f t="shared" si="0"/>
        <v>50862</v>
      </c>
      <c r="M3" s="25" t="s">
        <v>5</v>
      </c>
      <c r="N3" s="26">
        <f>SUM(D2:D177)/C177</f>
        <v>85.602272727272734</v>
      </c>
      <c r="O3" s="29">
        <f>N3*P3</f>
        <v>2923916.8295454546</v>
      </c>
      <c r="P3" s="29">
        <v>34157</v>
      </c>
    </row>
    <row r="4" spans="1:18">
      <c r="B4">
        <f t="shared" ref="B4:B67" si="2">B3+1</f>
        <v>3</v>
      </c>
      <c r="C4">
        <f>C3+1</f>
        <v>3</v>
      </c>
      <c r="D4" s="7">
        <v>241</v>
      </c>
      <c r="E4" s="8">
        <v>41900</v>
      </c>
      <c r="F4" s="9">
        <v>7600000</v>
      </c>
      <c r="G4" s="9">
        <v>31535</v>
      </c>
      <c r="H4" s="10">
        <v>2009</v>
      </c>
      <c r="I4" s="11" t="str">
        <f t="shared" si="1"/>
        <v>0 km</v>
      </c>
      <c r="J4" s="54"/>
      <c r="K4" s="55">
        <f t="shared" si="0"/>
        <v>31535</v>
      </c>
      <c r="P4" s="2"/>
    </row>
    <row r="5" spans="1:18">
      <c r="B5">
        <f t="shared" si="2"/>
        <v>4</v>
      </c>
      <c r="C5">
        <f t="shared" ref="C5:C67" si="3">C4+1</f>
        <v>4</v>
      </c>
      <c r="D5" s="7">
        <v>110</v>
      </c>
      <c r="E5" s="8">
        <v>41897</v>
      </c>
      <c r="F5" s="9">
        <v>5300000</v>
      </c>
      <c r="G5" s="9">
        <v>48182</v>
      </c>
      <c r="H5" s="10">
        <v>2000</v>
      </c>
      <c r="I5" s="11" t="str">
        <f t="shared" si="1"/>
        <v>0 km</v>
      </c>
      <c r="J5" s="54"/>
      <c r="K5" s="55">
        <f t="shared" si="0"/>
        <v>48182</v>
      </c>
      <c r="M5" s="28" t="s">
        <v>21</v>
      </c>
      <c r="N5" s="25" t="s">
        <v>22</v>
      </c>
      <c r="O5" s="25" t="s">
        <v>23</v>
      </c>
      <c r="P5" s="25" t="s">
        <v>24</v>
      </c>
      <c r="Q5" s="25" t="s">
        <v>25</v>
      </c>
    </row>
    <row r="6" spans="1:18">
      <c r="B6">
        <f t="shared" si="2"/>
        <v>5</v>
      </c>
      <c r="C6">
        <f t="shared" si="3"/>
        <v>5</v>
      </c>
      <c r="D6" s="7">
        <v>238</v>
      </c>
      <c r="E6" s="8">
        <v>41892</v>
      </c>
      <c r="F6" s="9">
        <v>7500000</v>
      </c>
      <c r="G6" s="9">
        <v>31513</v>
      </c>
      <c r="H6" s="10">
        <v>2012</v>
      </c>
      <c r="I6" s="11" t="str">
        <f t="shared" si="1"/>
        <v>0 km</v>
      </c>
      <c r="J6" s="54"/>
      <c r="K6" s="55">
        <f t="shared" si="0"/>
        <v>31513</v>
      </c>
      <c r="M6" s="25" t="s">
        <v>26</v>
      </c>
      <c r="N6" s="28">
        <v>121</v>
      </c>
      <c r="O6" s="28">
        <v>33</v>
      </c>
      <c r="P6" s="28">
        <v>10</v>
      </c>
      <c r="Q6" s="28">
        <v>12</v>
      </c>
    </row>
    <row r="7" spans="1:18">
      <c r="B7">
        <f t="shared" si="2"/>
        <v>6</v>
      </c>
      <c r="C7">
        <f t="shared" si="3"/>
        <v>6</v>
      </c>
      <c r="D7" s="7">
        <v>88</v>
      </c>
      <c r="E7" s="8">
        <v>41859</v>
      </c>
      <c r="F7" s="9">
        <v>2900000</v>
      </c>
      <c r="G7" s="9">
        <v>32955</v>
      </c>
      <c r="H7" s="10">
        <v>1986</v>
      </c>
      <c r="I7" s="11" t="str">
        <f t="shared" si="1"/>
        <v>0 km</v>
      </c>
      <c r="J7" s="54"/>
      <c r="K7" s="55">
        <f t="shared" si="0"/>
        <v>32955</v>
      </c>
      <c r="M7" s="25" t="s">
        <v>27</v>
      </c>
      <c r="N7" s="29">
        <v>33422</v>
      </c>
      <c r="O7" s="29">
        <v>34926</v>
      </c>
      <c r="P7" s="29">
        <v>37901</v>
      </c>
      <c r="Q7" s="29">
        <v>36338</v>
      </c>
    </row>
    <row r="8" spans="1:18">
      <c r="B8">
        <f t="shared" si="2"/>
        <v>7</v>
      </c>
      <c r="C8">
        <f t="shared" si="3"/>
        <v>7</v>
      </c>
      <c r="D8" s="7">
        <v>45</v>
      </c>
      <c r="E8" s="8">
        <v>41756</v>
      </c>
      <c r="F8" s="9">
        <v>1450000</v>
      </c>
      <c r="G8" s="9">
        <v>32222</v>
      </c>
      <c r="H8" s="10">
        <v>1987</v>
      </c>
      <c r="I8" s="11" t="str">
        <f t="shared" si="1"/>
        <v>0 km</v>
      </c>
      <c r="J8" s="54"/>
      <c r="K8" s="55">
        <f t="shared" si="0"/>
        <v>32222</v>
      </c>
      <c r="N8" s="2"/>
      <c r="O8" s="2"/>
      <c r="P8" s="2"/>
      <c r="Q8" s="2"/>
    </row>
    <row r="9" spans="1:18">
      <c r="B9">
        <f t="shared" si="2"/>
        <v>8</v>
      </c>
      <c r="C9">
        <f t="shared" si="3"/>
        <v>8</v>
      </c>
      <c r="D9" s="7">
        <v>70</v>
      </c>
      <c r="E9" s="8">
        <v>41736</v>
      </c>
      <c r="F9" s="9">
        <v>4550000</v>
      </c>
      <c r="G9" s="9">
        <v>65000</v>
      </c>
      <c r="H9" s="10">
        <v>2009</v>
      </c>
      <c r="I9" s="11" t="s">
        <v>11</v>
      </c>
      <c r="J9" s="54"/>
      <c r="K9" s="55">
        <f t="shared" si="0"/>
        <v>65000</v>
      </c>
      <c r="M9" s="28" t="s">
        <v>4</v>
      </c>
      <c r="N9" s="25">
        <v>-1970</v>
      </c>
      <c r="O9" s="25" t="s">
        <v>29</v>
      </c>
      <c r="P9" s="25" t="s">
        <v>30</v>
      </c>
      <c r="Q9" s="25" t="s">
        <v>31</v>
      </c>
      <c r="R9" s="25" t="s">
        <v>32</v>
      </c>
    </row>
    <row r="10" spans="1:18">
      <c r="B10">
        <f t="shared" si="2"/>
        <v>9</v>
      </c>
      <c r="C10">
        <f t="shared" si="3"/>
        <v>9</v>
      </c>
      <c r="D10" s="7">
        <v>173</v>
      </c>
      <c r="E10" s="8">
        <v>41729</v>
      </c>
      <c r="F10" s="9">
        <v>5300000</v>
      </c>
      <c r="G10" s="9">
        <v>30636</v>
      </c>
      <c r="H10" s="10">
        <v>2000</v>
      </c>
      <c r="I10" s="11" t="str">
        <f t="shared" ref="I10:I41" si="4">I9</f>
        <v>0 km</v>
      </c>
      <c r="J10" s="54"/>
      <c r="K10" s="55">
        <f t="shared" si="0"/>
        <v>30636</v>
      </c>
      <c r="M10" s="25" t="s">
        <v>26</v>
      </c>
      <c r="N10" s="28">
        <v>22</v>
      </c>
      <c r="O10" s="28">
        <v>14</v>
      </c>
      <c r="P10" s="28">
        <v>31</v>
      </c>
      <c r="Q10" s="28">
        <v>28</v>
      </c>
      <c r="R10" s="28">
        <v>81</v>
      </c>
    </row>
    <row r="11" spans="1:18">
      <c r="B11">
        <f t="shared" si="2"/>
        <v>10</v>
      </c>
      <c r="C11">
        <f t="shared" si="3"/>
        <v>10</v>
      </c>
      <c r="D11" s="7">
        <v>100</v>
      </c>
      <c r="E11" s="8">
        <v>41729</v>
      </c>
      <c r="F11" s="9">
        <v>3800000</v>
      </c>
      <c r="G11" s="9">
        <v>38000</v>
      </c>
      <c r="H11" s="10">
        <v>1974</v>
      </c>
      <c r="I11" s="11" t="str">
        <f t="shared" si="4"/>
        <v>0 km</v>
      </c>
      <c r="J11" s="54"/>
      <c r="K11" s="55">
        <f t="shared" si="0"/>
        <v>38000</v>
      </c>
      <c r="M11" s="25" t="s">
        <v>27</v>
      </c>
      <c r="N11" s="29">
        <v>25880</v>
      </c>
      <c r="O11" s="29">
        <v>22526</v>
      </c>
      <c r="P11" s="29">
        <v>32013</v>
      </c>
      <c r="Q11" s="29">
        <v>38162</v>
      </c>
      <c r="R11" s="29">
        <v>37852</v>
      </c>
    </row>
    <row r="12" spans="1:18">
      <c r="B12">
        <f t="shared" si="2"/>
        <v>11</v>
      </c>
      <c r="C12">
        <f t="shared" si="3"/>
        <v>11</v>
      </c>
      <c r="D12" s="7">
        <v>74</v>
      </c>
      <c r="E12" s="8">
        <v>41715</v>
      </c>
      <c r="F12" s="9">
        <v>2200000</v>
      </c>
      <c r="G12" s="9">
        <v>29730</v>
      </c>
      <c r="H12" s="10">
        <v>1977</v>
      </c>
      <c r="I12" s="11" t="str">
        <f t="shared" si="4"/>
        <v>0 km</v>
      </c>
      <c r="J12" s="54"/>
      <c r="K12" s="55">
        <f t="shared" si="0"/>
        <v>29730</v>
      </c>
    </row>
    <row r="13" spans="1:18">
      <c r="B13">
        <f t="shared" si="2"/>
        <v>12</v>
      </c>
      <c r="C13">
        <f t="shared" si="3"/>
        <v>12</v>
      </c>
      <c r="D13" s="7">
        <v>49</v>
      </c>
      <c r="E13" s="8">
        <v>41701</v>
      </c>
      <c r="F13" s="9">
        <v>1800000</v>
      </c>
      <c r="G13" s="9">
        <v>36735</v>
      </c>
      <c r="H13" s="10">
        <v>1987</v>
      </c>
      <c r="I13" s="11" t="str">
        <f t="shared" si="4"/>
        <v>0 km</v>
      </c>
      <c r="J13" s="54"/>
      <c r="K13" s="55">
        <f t="shared" si="0"/>
        <v>36735</v>
      </c>
    </row>
    <row r="14" spans="1:18">
      <c r="B14">
        <f t="shared" si="2"/>
        <v>13</v>
      </c>
      <c r="C14">
        <f t="shared" si="3"/>
        <v>13</v>
      </c>
      <c r="D14" s="7">
        <v>86</v>
      </c>
      <c r="E14" s="8">
        <v>41695</v>
      </c>
      <c r="F14" s="9">
        <v>3350000</v>
      </c>
      <c r="G14" s="9">
        <v>38953</v>
      </c>
      <c r="H14" s="10">
        <v>2000</v>
      </c>
      <c r="I14" s="11" t="str">
        <f t="shared" si="4"/>
        <v>0 km</v>
      </c>
      <c r="J14" s="54"/>
      <c r="K14" s="55">
        <f t="shared" si="0"/>
        <v>38953</v>
      </c>
    </row>
    <row r="15" spans="1:18">
      <c r="B15">
        <f t="shared" si="2"/>
        <v>14</v>
      </c>
      <c r="C15">
        <f t="shared" si="3"/>
        <v>14</v>
      </c>
      <c r="D15" s="7">
        <v>43</v>
      </c>
      <c r="E15" s="8">
        <v>41694</v>
      </c>
      <c r="F15" s="9">
        <v>980000</v>
      </c>
      <c r="G15" s="9">
        <v>23113</v>
      </c>
      <c r="H15" s="10">
        <v>1991</v>
      </c>
      <c r="I15" s="11" t="str">
        <f t="shared" si="4"/>
        <v>0 km</v>
      </c>
      <c r="J15" s="54"/>
      <c r="K15" s="55">
        <f t="shared" si="0"/>
        <v>23113</v>
      </c>
    </row>
    <row r="16" spans="1:18">
      <c r="B16">
        <f t="shared" si="2"/>
        <v>15</v>
      </c>
      <c r="C16">
        <f t="shared" si="3"/>
        <v>15</v>
      </c>
      <c r="D16" s="7">
        <v>178</v>
      </c>
      <c r="E16" s="8">
        <v>41691</v>
      </c>
      <c r="F16" s="9">
        <v>6600000</v>
      </c>
      <c r="G16" s="9">
        <v>37079</v>
      </c>
      <c r="H16" s="10">
        <v>2006</v>
      </c>
      <c r="I16" s="11" t="str">
        <f t="shared" si="4"/>
        <v>0 km</v>
      </c>
      <c r="J16" s="54"/>
      <c r="K16" s="55">
        <f t="shared" si="0"/>
        <v>37079</v>
      </c>
    </row>
    <row r="17" spans="2:11">
      <c r="B17">
        <f t="shared" si="2"/>
        <v>16</v>
      </c>
      <c r="C17">
        <f t="shared" si="3"/>
        <v>16</v>
      </c>
      <c r="D17" s="7">
        <v>132</v>
      </c>
      <c r="E17" s="8">
        <v>41684</v>
      </c>
      <c r="F17" s="9">
        <v>5150000</v>
      </c>
      <c r="G17" s="9">
        <v>39015</v>
      </c>
      <c r="H17" s="10">
        <v>2000</v>
      </c>
      <c r="I17" s="11" t="str">
        <f t="shared" si="4"/>
        <v>0 km</v>
      </c>
      <c r="J17" s="54"/>
      <c r="K17" s="55">
        <f t="shared" si="0"/>
        <v>39015</v>
      </c>
    </row>
    <row r="18" spans="2:11">
      <c r="B18">
        <f t="shared" si="2"/>
        <v>17</v>
      </c>
      <c r="C18">
        <f t="shared" si="3"/>
        <v>17</v>
      </c>
      <c r="D18" s="7">
        <v>47</v>
      </c>
      <c r="E18" s="8">
        <v>41660</v>
      </c>
      <c r="F18" s="9">
        <v>1400000</v>
      </c>
      <c r="G18" s="9">
        <v>29822</v>
      </c>
      <c r="H18" s="10">
        <v>1991</v>
      </c>
      <c r="I18" s="11" t="str">
        <f t="shared" si="4"/>
        <v>0 km</v>
      </c>
      <c r="J18" s="54"/>
      <c r="K18" s="55">
        <f t="shared" si="0"/>
        <v>29822</v>
      </c>
    </row>
    <row r="19" spans="2:11">
      <c r="B19">
        <f t="shared" si="2"/>
        <v>18</v>
      </c>
      <c r="C19">
        <f t="shared" si="3"/>
        <v>18</v>
      </c>
      <c r="D19" s="7">
        <v>55</v>
      </c>
      <c r="E19" s="8">
        <v>41659</v>
      </c>
      <c r="F19" s="9">
        <v>1850000</v>
      </c>
      <c r="G19" s="9">
        <v>33636</v>
      </c>
      <c r="H19" s="10">
        <v>1988</v>
      </c>
      <c r="I19" s="11" t="str">
        <f t="shared" si="4"/>
        <v>0 km</v>
      </c>
      <c r="J19" s="54"/>
      <c r="K19" s="55">
        <f t="shared" si="0"/>
        <v>33636</v>
      </c>
    </row>
    <row r="20" spans="2:11">
      <c r="B20">
        <f t="shared" si="2"/>
        <v>19</v>
      </c>
      <c r="C20">
        <f t="shared" si="3"/>
        <v>19</v>
      </c>
      <c r="D20" s="7">
        <v>76</v>
      </c>
      <c r="E20" s="8">
        <v>41656</v>
      </c>
      <c r="F20" s="9">
        <v>2400000</v>
      </c>
      <c r="G20" s="9">
        <v>31579</v>
      </c>
      <c r="H20" s="10">
        <v>2009</v>
      </c>
      <c r="I20" s="11" t="str">
        <f t="shared" si="4"/>
        <v>0 km</v>
      </c>
      <c r="J20" s="54"/>
      <c r="K20" s="55">
        <f t="shared" si="0"/>
        <v>31579</v>
      </c>
    </row>
    <row r="21" spans="2:11">
      <c r="B21">
        <f t="shared" si="2"/>
        <v>20</v>
      </c>
      <c r="C21">
        <f t="shared" si="3"/>
        <v>20</v>
      </c>
      <c r="D21" s="7">
        <v>76</v>
      </c>
      <c r="E21" s="8">
        <v>41656</v>
      </c>
      <c r="F21" s="9">
        <v>2400000</v>
      </c>
      <c r="G21" s="9">
        <v>31579</v>
      </c>
      <c r="H21" s="10">
        <v>2009</v>
      </c>
      <c r="I21" s="11" t="str">
        <f t="shared" si="4"/>
        <v>0 km</v>
      </c>
      <c r="J21" s="54"/>
      <c r="K21" s="55">
        <f t="shared" si="0"/>
        <v>31579</v>
      </c>
    </row>
    <row r="22" spans="2:11">
      <c r="B22">
        <f t="shared" si="2"/>
        <v>21</v>
      </c>
      <c r="C22">
        <f t="shared" si="3"/>
        <v>21</v>
      </c>
      <c r="D22" s="7">
        <v>46</v>
      </c>
      <c r="E22" s="8">
        <v>41653</v>
      </c>
      <c r="F22" s="9">
        <v>1362000</v>
      </c>
      <c r="G22" s="9">
        <v>29609</v>
      </c>
      <c r="H22" s="10">
        <v>1991</v>
      </c>
      <c r="I22" s="11" t="str">
        <f t="shared" si="4"/>
        <v>0 km</v>
      </c>
      <c r="J22" s="54"/>
      <c r="K22" s="55">
        <f t="shared" si="0"/>
        <v>29609</v>
      </c>
    </row>
    <row r="23" spans="2:11">
      <c r="B23">
        <f t="shared" si="2"/>
        <v>22</v>
      </c>
      <c r="C23">
        <f t="shared" si="3"/>
        <v>22</v>
      </c>
      <c r="D23" s="7">
        <v>89</v>
      </c>
      <c r="E23" s="8">
        <v>41646</v>
      </c>
      <c r="F23" s="9">
        <v>5750000</v>
      </c>
      <c r="G23" s="9">
        <v>64607</v>
      </c>
      <c r="H23" s="10">
        <v>1993</v>
      </c>
      <c r="I23" s="11" t="str">
        <f t="shared" si="4"/>
        <v>0 km</v>
      </c>
      <c r="J23" s="54"/>
      <c r="K23" s="55">
        <f t="shared" si="0"/>
        <v>64607</v>
      </c>
    </row>
    <row r="24" spans="2:11">
      <c r="B24">
        <f t="shared" si="2"/>
        <v>23</v>
      </c>
      <c r="C24">
        <f t="shared" si="3"/>
        <v>23</v>
      </c>
      <c r="D24" s="7">
        <v>43</v>
      </c>
      <c r="E24" s="8">
        <v>41631</v>
      </c>
      <c r="F24" s="9">
        <v>1000000</v>
      </c>
      <c r="G24" s="9">
        <v>23256</v>
      </c>
      <c r="H24" s="10">
        <v>2005</v>
      </c>
      <c r="I24" s="11" t="str">
        <f t="shared" si="4"/>
        <v>0 km</v>
      </c>
      <c r="J24" s="54"/>
      <c r="K24" s="55">
        <f t="shared" si="0"/>
        <v>23256</v>
      </c>
    </row>
    <row r="25" spans="2:11">
      <c r="B25">
        <f t="shared" si="2"/>
        <v>24</v>
      </c>
      <c r="C25">
        <f t="shared" si="3"/>
        <v>24</v>
      </c>
      <c r="D25" s="7">
        <v>40</v>
      </c>
      <c r="E25" s="8">
        <v>41631</v>
      </c>
      <c r="F25" s="9">
        <v>1550000</v>
      </c>
      <c r="G25" s="9">
        <v>38750</v>
      </c>
      <c r="H25" s="10">
        <v>1988</v>
      </c>
      <c r="I25" s="11" t="str">
        <f t="shared" si="4"/>
        <v>0 km</v>
      </c>
      <c r="J25" s="54"/>
      <c r="K25" s="55">
        <f t="shared" si="0"/>
        <v>38750</v>
      </c>
    </row>
    <row r="26" spans="2:11">
      <c r="B26">
        <f t="shared" si="2"/>
        <v>25</v>
      </c>
      <c r="C26">
        <f t="shared" si="3"/>
        <v>25</v>
      </c>
      <c r="D26" s="7">
        <v>103</v>
      </c>
      <c r="E26" s="8">
        <v>41625</v>
      </c>
      <c r="F26" s="9">
        <v>4000000</v>
      </c>
      <c r="G26" s="9">
        <v>38835</v>
      </c>
      <c r="H26" s="10">
        <v>1993</v>
      </c>
      <c r="I26" s="11" t="str">
        <f t="shared" si="4"/>
        <v>0 km</v>
      </c>
      <c r="J26" s="54"/>
      <c r="K26" s="55">
        <f t="shared" si="0"/>
        <v>38835</v>
      </c>
    </row>
    <row r="27" spans="2:11">
      <c r="B27">
        <f t="shared" si="2"/>
        <v>26</v>
      </c>
      <c r="C27">
        <f t="shared" si="3"/>
        <v>26</v>
      </c>
      <c r="D27" s="7">
        <v>68</v>
      </c>
      <c r="E27" s="8">
        <v>41611</v>
      </c>
      <c r="F27" s="9">
        <v>1900000</v>
      </c>
      <c r="G27" s="9">
        <v>27941</v>
      </c>
      <c r="H27" s="10">
        <v>1991</v>
      </c>
      <c r="I27" s="11" t="str">
        <f t="shared" si="4"/>
        <v>0 km</v>
      </c>
      <c r="J27" s="54"/>
      <c r="K27" s="55">
        <f t="shared" si="0"/>
        <v>27941</v>
      </c>
    </row>
    <row r="28" spans="2:11">
      <c r="B28">
        <f t="shared" si="2"/>
        <v>27</v>
      </c>
      <c r="C28">
        <f t="shared" si="3"/>
        <v>27</v>
      </c>
      <c r="D28" s="7">
        <v>44</v>
      </c>
      <c r="E28" s="8">
        <v>41578</v>
      </c>
      <c r="F28" s="9">
        <v>1320000</v>
      </c>
      <c r="G28" s="9">
        <v>30000</v>
      </c>
      <c r="H28" s="10">
        <v>1987</v>
      </c>
      <c r="I28" s="11" t="str">
        <f t="shared" si="4"/>
        <v>0 km</v>
      </c>
      <c r="J28" s="54"/>
      <c r="K28" s="55">
        <f t="shared" si="0"/>
        <v>30000</v>
      </c>
    </row>
    <row r="29" spans="2:11">
      <c r="B29">
        <f t="shared" si="2"/>
        <v>28</v>
      </c>
      <c r="C29">
        <f t="shared" si="3"/>
        <v>28</v>
      </c>
      <c r="D29" s="7">
        <v>106</v>
      </c>
      <c r="E29" s="8">
        <v>41565</v>
      </c>
      <c r="F29" s="9">
        <v>1495000</v>
      </c>
      <c r="G29" s="9">
        <v>14104</v>
      </c>
      <c r="H29" s="10">
        <v>2012</v>
      </c>
      <c r="I29" s="11" t="str">
        <f t="shared" si="4"/>
        <v>0 km</v>
      </c>
      <c r="J29" s="54"/>
      <c r="K29" s="55">
        <f t="shared" si="0"/>
        <v>14104</v>
      </c>
    </row>
    <row r="30" spans="2:11">
      <c r="B30">
        <f t="shared" si="2"/>
        <v>29</v>
      </c>
      <c r="C30">
        <f t="shared" si="3"/>
        <v>29</v>
      </c>
      <c r="D30" s="7">
        <v>140</v>
      </c>
      <c r="E30" s="8">
        <v>41555</v>
      </c>
      <c r="F30" s="9">
        <v>7000000</v>
      </c>
      <c r="G30" s="9">
        <v>50000</v>
      </c>
      <c r="H30" s="10">
        <v>2013</v>
      </c>
      <c r="I30" s="11" t="str">
        <f t="shared" si="4"/>
        <v>0 km</v>
      </c>
      <c r="J30" s="54"/>
      <c r="K30" s="55">
        <f t="shared" si="0"/>
        <v>50000</v>
      </c>
    </row>
    <row r="31" spans="2:11">
      <c r="B31">
        <f t="shared" si="2"/>
        <v>30</v>
      </c>
      <c r="C31">
        <f t="shared" si="3"/>
        <v>30</v>
      </c>
      <c r="D31" s="7">
        <v>107</v>
      </c>
      <c r="E31" s="8">
        <v>41554</v>
      </c>
      <c r="F31" s="9">
        <v>2980000</v>
      </c>
      <c r="G31" s="9">
        <v>27850</v>
      </c>
      <c r="H31" s="10">
        <v>1997</v>
      </c>
      <c r="I31" s="11" t="str">
        <f t="shared" si="4"/>
        <v>0 km</v>
      </c>
      <c r="J31" s="54"/>
      <c r="K31" s="55">
        <f t="shared" si="0"/>
        <v>27850</v>
      </c>
    </row>
    <row r="32" spans="2:11">
      <c r="B32">
        <f t="shared" si="2"/>
        <v>31</v>
      </c>
      <c r="C32">
        <f t="shared" si="3"/>
        <v>31</v>
      </c>
      <c r="D32" s="7">
        <v>96</v>
      </c>
      <c r="E32" s="8">
        <v>41505</v>
      </c>
      <c r="F32" s="9">
        <v>3500000</v>
      </c>
      <c r="G32" s="9">
        <v>36458</v>
      </c>
      <c r="H32" s="10">
        <v>1993</v>
      </c>
      <c r="I32" s="11" t="str">
        <f t="shared" si="4"/>
        <v>0 km</v>
      </c>
      <c r="J32" s="54"/>
      <c r="K32" s="55">
        <f t="shared" si="0"/>
        <v>36458</v>
      </c>
    </row>
    <row r="33" spans="2:11">
      <c r="B33">
        <f t="shared" si="2"/>
        <v>32</v>
      </c>
      <c r="C33">
        <f t="shared" si="3"/>
        <v>32</v>
      </c>
      <c r="D33" s="7">
        <v>109</v>
      </c>
      <c r="E33" s="8">
        <v>41481</v>
      </c>
      <c r="F33" s="9">
        <v>3100000</v>
      </c>
      <c r="G33" s="9">
        <v>28440</v>
      </c>
      <c r="H33" s="10">
        <v>1964</v>
      </c>
      <c r="I33" s="11" t="str">
        <f t="shared" si="4"/>
        <v>0 km</v>
      </c>
      <c r="J33" s="54"/>
      <c r="K33" s="55">
        <f t="shared" si="0"/>
        <v>28440</v>
      </c>
    </row>
    <row r="34" spans="2:11">
      <c r="B34">
        <f t="shared" si="2"/>
        <v>33</v>
      </c>
      <c r="C34">
        <f t="shared" si="3"/>
        <v>33</v>
      </c>
      <c r="D34" s="7">
        <v>97</v>
      </c>
      <c r="E34" s="8">
        <v>41451</v>
      </c>
      <c r="F34" s="9">
        <v>2700000</v>
      </c>
      <c r="G34" s="9">
        <v>27835</v>
      </c>
      <c r="H34" s="10">
        <v>1991</v>
      </c>
      <c r="I34" s="11" t="str">
        <f t="shared" si="4"/>
        <v>0 km</v>
      </c>
      <c r="J34" s="54"/>
      <c r="K34" s="55">
        <f t="shared" si="0"/>
        <v>27835</v>
      </c>
    </row>
    <row r="35" spans="2:11">
      <c r="B35">
        <f t="shared" si="2"/>
        <v>34</v>
      </c>
      <c r="C35">
        <f t="shared" si="3"/>
        <v>34</v>
      </c>
      <c r="D35" s="7">
        <v>208</v>
      </c>
      <c r="E35" s="8">
        <v>41431</v>
      </c>
      <c r="F35" s="9">
        <v>7300000</v>
      </c>
      <c r="G35" s="9">
        <v>35096</v>
      </c>
      <c r="H35" s="10">
        <v>2007</v>
      </c>
      <c r="I35" s="11" t="str">
        <f t="shared" si="4"/>
        <v>0 km</v>
      </c>
      <c r="J35" s="54"/>
      <c r="K35" s="55">
        <f t="shared" si="0"/>
        <v>35096</v>
      </c>
    </row>
    <row r="36" spans="2:11">
      <c r="B36">
        <f t="shared" si="2"/>
        <v>35</v>
      </c>
      <c r="C36">
        <f t="shared" si="3"/>
        <v>35</v>
      </c>
      <c r="D36" s="7">
        <v>192</v>
      </c>
      <c r="E36" s="8">
        <v>41351</v>
      </c>
      <c r="F36" s="9">
        <v>7100000</v>
      </c>
      <c r="G36" s="9">
        <v>36979</v>
      </c>
      <c r="H36" s="10">
        <v>2013</v>
      </c>
      <c r="I36" s="11" t="str">
        <f t="shared" si="4"/>
        <v>0 km</v>
      </c>
      <c r="J36" s="54"/>
      <c r="K36" s="55">
        <f t="shared" si="0"/>
        <v>36979</v>
      </c>
    </row>
    <row r="37" spans="2:11">
      <c r="B37">
        <f t="shared" si="2"/>
        <v>36</v>
      </c>
      <c r="C37">
        <f t="shared" si="3"/>
        <v>36</v>
      </c>
      <c r="D37" s="7">
        <v>91</v>
      </c>
      <c r="E37" s="8">
        <v>41313</v>
      </c>
      <c r="F37" s="9">
        <v>3500000</v>
      </c>
      <c r="G37" s="9">
        <v>38462</v>
      </c>
      <c r="H37" s="10">
        <v>1993</v>
      </c>
      <c r="I37" s="11" t="str">
        <f t="shared" si="4"/>
        <v>0 km</v>
      </c>
      <c r="J37" s="54"/>
      <c r="K37" s="55">
        <f t="shared" si="0"/>
        <v>38462</v>
      </c>
    </row>
    <row r="38" spans="2:11">
      <c r="B38">
        <f t="shared" si="2"/>
        <v>37</v>
      </c>
      <c r="C38">
        <f t="shared" si="3"/>
        <v>37</v>
      </c>
      <c r="D38" s="7">
        <v>43</v>
      </c>
      <c r="E38" s="8">
        <v>41295</v>
      </c>
      <c r="F38" s="9">
        <v>1400000</v>
      </c>
      <c r="G38" s="9">
        <v>32558</v>
      </c>
      <c r="H38" s="10">
        <v>1986</v>
      </c>
      <c r="I38" s="11" t="str">
        <f t="shared" si="4"/>
        <v>0 km</v>
      </c>
      <c r="J38" s="54"/>
      <c r="K38" s="55">
        <f t="shared" si="0"/>
        <v>32558</v>
      </c>
    </row>
    <row r="39" spans="2:11">
      <c r="B39">
        <f t="shared" si="2"/>
        <v>38</v>
      </c>
      <c r="C39">
        <f t="shared" si="3"/>
        <v>38</v>
      </c>
      <c r="D39" s="7">
        <v>71</v>
      </c>
      <c r="E39" s="8">
        <v>41292</v>
      </c>
      <c r="F39" s="9">
        <v>2500000</v>
      </c>
      <c r="G39" s="9">
        <v>35211</v>
      </c>
      <c r="H39" s="10">
        <v>1990</v>
      </c>
      <c r="I39" s="11" t="str">
        <f t="shared" si="4"/>
        <v>0 km</v>
      </c>
      <c r="J39" s="54"/>
      <c r="K39" s="55">
        <f t="shared" si="0"/>
        <v>35211</v>
      </c>
    </row>
    <row r="40" spans="2:11">
      <c r="B40">
        <f t="shared" si="2"/>
        <v>39</v>
      </c>
      <c r="C40">
        <f t="shared" si="3"/>
        <v>39</v>
      </c>
      <c r="D40" s="7">
        <v>137</v>
      </c>
      <c r="E40" s="8">
        <v>41289</v>
      </c>
      <c r="F40" s="9">
        <v>2150000</v>
      </c>
      <c r="G40" s="9">
        <v>15693</v>
      </c>
      <c r="H40" s="10">
        <v>1969</v>
      </c>
      <c r="I40" s="11" t="str">
        <f t="shared" si="4"/>
        <v>0 km</v>
      </c>
      <c r="J40" s="54"/>
      <c r="K40" s="55">
        <f t="shared" si="0"/>
        <v>15693</v>
      </c>
    </row>
    <row r="41" spans="2:11">
      <c r="B41">
        <f t="shared" si="2"/>
        <v>40</v>
      </c>
      <c r="C41">
        <f t="shared" si="3"/>
        <v>40</v>
      </c>
      <c r="D41" s="7">
        <v>75</v>
      </c>
      <c r="E41" s="8">
        <v>41247</v>
      </c>
      <c r="F41" s="9">
        <v>2650000</v>
      </c>
      <c r="G41" s="9">
        <v>35333</v>
      </c>
      <c r="H41" s="10">
        <v>2009</v>
      </c>
      <c r="I41" s="11" t="str">
        <f t="shared" si="4"/>
        <v>0 km</v>
      </c>
      <c r="J41" s="56">
        <v>1.0209999999999999</v>
      </c>
      <c r="K41" s="57">
        <f t="shared" ref="K41:K72" si="5">G41*J41</f>
        <v>36074.992999999995</v>
      </c>
    </row>
    <row r="42" spans="2:11">
      <c r="B42">
        <f t="shared" si="2"/>
        <v>41</v>
      </c>
      <c r="C42">
        <f t="shared" si="3"/>
        <v>41</v>
      </c>
      <c r="D42" s="7">
        <v>75</v>
      </c>
      <c r="E42" s="8">
        <v>41247</v>
      </c>
      <c r="F42" s="9">
        <v>2650000</v>
      </c>
      <c r="G42" s="9">
        <v>35333</v>
      </c>
      <c r="H42" s="10">
        <v>2009</v>
      </c>
      <c r="I42" s="11" t="str">
        <f t="shared" ref="I42:I73" si="6">I41</f>
        <v>0 km</v>
      </c>
      <c r="J42" s="56">
        <v>1.0209999999999999</v>
      </c>
      <c r="K42" s="57">
        <f t="shared" si="5"/>
        <v>36074.992999999995</v>
      </c>
    </row>
    <row r="43" spans="2:11">
      <c r="B43">
        <f t="shared" si="2"/>
        <v>42</v>
      </c>
      <c r="C43">
        <f t="shared" si="3"/>
        <v>42</v>
      </c>
      <c r="D43" s="7">
        <v>196</v>
      </c>
      <c r="E43" s="8">
        <v>41246</v>
      </c>
      <c r="F43" s="9">
        <v>9500000</v>
      </c>
      <c r="G43" s="9">
        <v>48469</v>
      </c>
      <c r="H43" s="10">
        <v>2002</v>
      </c>
      <c r="I43" s="11" t="str">
        <f t="shared" si="6"/>
        <v>0 km</v>
      </c>
      <c r="J43" s="56">
        <v>1.0209999999999999</v>
      </c>
      <c r="K43" s="57">
        <f t="shared" si="5"/>
        <v>49486.848999999995</v>
      </c>
    </row>
    <row r="44" spans="2:11">
      <c r="B44">
        <f t="shared" si="2"/>
        <v>43</v>
      </c>
      <c r="C44">
        <f t="shared" si="3"/>
        <v>43</v>
      </c>
      <c r="D44" s="7">
        <v>70</v>
      </c>
      <c r="E44" s="8">
        <v>41233</v>
      </c>
      <c r="F44" s="9">
        <v>2625000</v>
      </c>
      <c r="G44" s="9">
        <v>37500</v>
      </c>
      <c r="H44" s="10">
        <v>2009</v>
      </c>
      <c r="I44" s="11" t="str">
        <f t="shared" si="6"/>
        <v>0 km</v>
      </c>
      <c r="J44" s="56">
        <v>1.0209999999999999</v>
      </c>
      <c r="K44" s="57">
        <f t="shared" si="5"/>
        <v>38287.5</v>
      </c>
    </row>
    <row r="45" spans="2:11">
      <c r="B45">
        <f t="shared" si="2"/>
        <v>44</v>
      </c>
      <c r="C45">
        <f t="shared" si="3"/>
        <v>44</v>
      </c>
      <c r="D45" s="7">
        <v>70</v>
      </c>
      <c r="E45" s="8">
        <v>41233</v>
      </c>
      <c r="F45" s="9">
        <v>2625000</v>
      </c>
      <c r="G45" s="9">
        <v>37500</v>
      </c>
      <c r="H45" s="10">
        <v>2009</v>
      </c>
      <c r="I45" s="11" t="str">
        <f t="shared" si="6"/>
        <v>0 km</v>
      </c>
      <c r="J45" s="56">
        <v>1.0209999999999999</v>
      </c>
      <c r="K45" s="57">
        <f t="shared" si="5"/>
        <v>38287.5</v>
      </c>
    </row>
    <row r="46" spans="2:11">
      <c r="B46">
        <f t="shared" si="2"/>
        <v>45</v>
      </c>
      <c r="C46">
        <f t="shared" si="3"/>
        <v>45</v>
      </c>
      <c r="D46" s="7">
        <v>89</v>
      </c>
      <c r="E46" s="8">
        <v>41222</v>
      </c>
      <c r="F46" s="9">
        <v>2600000</v>
      </c>
      <c r="G46" s="9">
        <v>29213</v>
      </c>
      <c r="H46" s="10">
        <v>1990</v>
      </c>
      <c r="I46" s="11" t="str">
        <f t="shared" si="6"/>
        <v>0 km</v>
      </c>
      <c r="J46" s="56">
        <v>1.0209999999999999</v>
      </c>
      <c r="K46" s="57">
        <f t="shared" si="5"/>
        <v>29826.472999999998</v>
      </c>
    </row>
    <row r="47" spans="2:11">
      <c r="B47">
        <f t="shared" si="2"/>
        <v>46</v>
      </c>
      <c r="C47">
        <f t="shared" si="3"/>
        <v>46</v>
      </c>
      <c r="D47" s="7">
        <v>144</v>
      </c>
      <c r="E47" s="8">
        <v>41190</v>
      </c>
      <c r="F47" s="9">
        <v>4000000</v>
      </c>
      <c r="G47" s="9">
        <v>27778</v>
      </c>
      <c r="H47" s="10">
        <v>2010</v>
      </c>
      <c r="I47" s="11" t="str">
        <f t="shared" si="6"/>
        <v>0 km</v>
      </c>
      <c r="J47" s="56">
        <v>1.0209999999999999</v>
      </c>
      <c r="K47" s="57">
        <f t="shared" si="5"/>
        <v>28361.337999999996</v>
      </c>
    </row>
    <row r="48" spans="2:11">
      <c r="B48">
        <f t="shared" si="2"/>
        <v>47</v>
      </c>
      <c r="C48">
        <f t="shared" si="3"/>
        <v>47</v>
      </c>
      <c r="D48" s="7">
        <v>172</v>
      </c>
      <c r="E48" s="8">
        <v>41142</v>
      </c>
      <c r="F48" s="9">
        <v>4275000</v>
      </c>
      <c r="G48" s="9">
        <v>24855</v>
      </c>
      <c r="H48" s="10">
        <v>2011</v>
      </c>
      <c r="I48" s="11" t="str">
        <f t="shared" si="6"/>
        <v>0 km</v>
      </c>
      <c r="J48" s="56">
        <v>1.0209999999999999</v>
      </c>
      <c r="K48" s="57">
        <f t="shared" si="5"/>
        <v>25376.954999999998</v>
      </c>
    </row>
    <row r="49" spans="2:11">
      <c r="B49">
        <f t="shared" si="2"/>
        <v>48</v>
      </c>
      <c r="C49">
        <f t="shared" si="3"/>
        <v>48</v>
      </c>
      <c r="D49" s="7">
        <v>106</v>
      </c>
      <c r="E49" s="8">
        <v>41095</v>
      </c>
      <c r="F49" s="9">
        <v>2990000</v>
      </c>
      <c r="G49" s="9">
        <v>28208</v>
      </c>
      <c r="H49" s="10">
        <v>2012</v>
      </c>
      <c r="I49" s="11" t="str">
        <f t="shared" si="6"/>
        <v>0 km</v>
      </c>
      <c r="J49" s="56">
        <v>1.0209999999999999</v>
      </c>
      <c r="K49" s="57">
        <f t="shared" si="5"/>
        <v>28800.367999999999</v>
      </c>
    </row>
    <row r="50" spans="2:11">
      <c r="B50">
        <f t="shared" si="2"/>
        <v>49</v>
      </c>
      <c r="C50">
        <f t="shared" si="3"/>
        <v>49</v>
      </c>
      <c r="D50" s="7">
        <v>119</v>
      </c>
      <c r="E50" s="8">
        <v>41087</v>
      </c>
      <c r="F50" s="9">
        <v>5300000</v>
      </c>
      <c r="G50" s="9">
        <v>44538</v>
      </c>
      <c r="H50" s="10">
        <v>2006</v>
      </c>
      <c r="I50" s="11" t="str">
        <f t="shared" si="6"/>
        <v>0 km</v>
      </c>
      <c r="J50" s="56">
        <v>1.0209999999999999</v>
      </c>
      <c r="K50" s="57">
        <f t="shared" si="5"/>
        <v>45473.297999999995</v>
      </c>
    </row>
    <row r="51" spans="2:11">
      <c r="B51">
        <f t="shared" si="2"/>
        <v>50</v>
      </c>
      <c r="C51">
        <f t="shared" si="3"/>
        <v>50</v>
      </c>
      <c r="D51" s="7">
        <v>119</v>
      </c>
      <c r="E51" s="8">
        <v>41087</v>
      </c>
      <c r="F51" s="9">
        <v>5300000</v>
      </c>
      <c r="G51" s="9">
        <v>44538</v>
      </c>
      <c r="H51" s="10">
        <v>2006</v>
      </c>
      <c r="I51" s="11" t="str">
        <f t="shared" si="6"/>
        <v>0 km</v>
      </c>
      <c r="J51" s="56">
        <v>1.0209999999999999</v>
      </c>
      <c r="K51" s="57">
        <f t="shared" si="5"/>
        <v>45473.297999999995</v>
      </c>
    </row>
    <row r="52" spans="2:11">
      <c r="B52">
        <f t="shared" si="2"/>
        <v>51</v>
      </c>
      <c r="C52">
        <f t="shared" si="3"/>
        <v>51</v>
      </c>
      <c r="D52" s="7">
        <v>49</v>
      </c>
      <c r="E52" s="8">
        <v>41038</v>
      </c>
      <c r="F52" s="9">
        <v>1700000</v>
      </c>
      <c r="G52" s="9">
        <v>34694</v>
      </c>
      <c r="H52" s="10">
        <v>1988</v>
      </c>
      <c r="I52" s="11" t="str">
        <f t="shared" si="6"/>
        <v>0 km</v>
      </c>
      <c r="J52" s="56">
        <v>1.0209999999999999</v>
      </c>
      <c r="K52" s="57">
        <f t="shared" si="5"/>
        <v>35422.573999999993</v>
      </c>
    </row>
    <row r="53" spans="2:11">
      <c r="B53">
        <f t="shared" si="2"/>
        <v>52</v>
      </c>
      <c r="C53">
        <f t="shared" si="3"/>
        <v>52</v>
      </c>
      <c r="D53" s="7">
        <v>140</v>
      </c>
      <c r="E53" s="8">
        <v>41010</v>
      </c>
      <c r="F53" s="9">
        <v>6500000</v>
      </c>
      <c r="G53" s="9">
        <v>46429</v>
      </c>
      <c r="H53" s="10">
        <v>2011</v>
      </c>
      <c r="I53" s="11" t="str">
        <f t="shared" si="6"/>
        <v>0 km</v>
      </c>
      <c r="J53" s="56">
        <v>1.0209999999999999</v>
      </c>
      <c r="K53" s="57">
        <f t="shared" si="5"/>
        <v>47404.008999999998</v>
      </c>
    </row>
    <row r="54" spans="2:11">
      <c r="B54">
        <f t="shared" si="2"/>
        <v>53</v>
      </c>
      <c r="C54">
        <f t="shared" si="3"/>
        <v>53</v>
      </c>
      <c r="D54" s="7">
        <v>75</v>
      </c>
      <c r="E54" s="8">
        <v>41009</v>
      </c>
      <c r="F54" s="9">
        <v>2750000</v>
      </c>
      <c r="G54" s="9">
        <v>36667</v>
      </c>
      <c r="H54" s="10">
        <v>2008</v>
      </c>
      <c r="I54" s="11" t="str">
        <f t="shared" si="6"/>
        <v>0 km</v>
      </c>
      <c r="J54" s="56">
        <v>1.0209999999999999</v>
      </c>
      <c r="K54" s="57">
        <f t="shared" si="5"/>
        <v>37437.006999999998</v>
      </c>
    </row>
    <row r="55" spans="2:11">
      <c r="B55">
        <f t="shared" si="2"/>
        <v>54</v>
      </c>
      <c r="C55">
        <f t="shared" si="3"/>
        <v>54</v>
      </c>
      <c r="D55" s="7">
        <v>75</v>
      </c>
      <c r="E55" s="8">
        <v>41009</v>
      </c>
      <c r="F55" s="9">
        <v>2750000</v>
      </c>
      <c r="G55" s="9">
        <v>36667</v>
      </c>
      <c r="H55" s="10">
        <v>2008</v>
      </c>
      <c r="I55" s="11" t="str">
        <f t="shared" si="6"/>
        <v>0 km</v>
      </c>
      <c r="J55" s="56">
        <v>1.0209999999999999</v>
      </c>
      <c r="K55" s="57">
        <f t="shared" si="5"/>
        <v>37437.006999999998</v>
      </c>
    </row>
    <row r="56" spans="2:11">
      <c r="B56">
        <f t="shared" si="2"/>
        <v>55</v>
      </c>
      <c r="C56">
        <f t="shared" si="3"/>
        <v>55</v>
      </c>
      <c r="D56" s="7">
        <v>70</v>
      </c>
      <c r="E56" s="8">
        <v>40994</v>
      </c>
      <c r="F56" s="9">
        <v>3100000</v>
      </c>
      <c r="G56" s="9">
        <v>44286</v>
      </c>
      <c r="H56" s="10">
        <v>2006</v>
      </c>
      <c r="I56" s="11" t="str">
        <f t="shared" si="6"/>
        <v>0 km</v>
      </c>
      <c r="J56" s="56">
        <v>1.0209999999999999</v>
      </c>
      <c r="K56" s="57">
        <f t="shared" si="5"/>
        <v>45216.005999999994</v>
      </c>
    </row>
    <row r="57" spans="2:11">
      <c r="B57">
        <f t="shared" si="2"/>
        <v>56</v>
      </c>
      <c r="C57">
        <f t="shared" si="3"/>
        <v>56</v>
      </c>
      <c r="D57" s="7">
        <v>58</v>
      </c>
      <c r="E57" s="8">
        <v>40980</v>
      </c>
      <c r="F57" s="9">
        <v>1750000</v>
      </c>
      <c r="G57" s="9">
        <v>30172</v>
      </c>
      <c r="H57" s="10">
        <v>1988</v>
      </c>
      <c r="I57" s="11" t="str">
        <f t="shared" si="6"/>
        <v>0 km</v>
      </c>
      <c r="J57" s="56">
        <v>1.0209999999999999</v>
      </c>
      <c r="K57" s="57">
        <f t="shared" si="5"/>
        <v>30805.611999999997</v>
      </c>
    </row>
    <row r="58" spans="2:11">
      <c r="B58">
        <f t="shared" si="2"/>
        <v>57</v>
      </c>
      <c r="C58">
        <f t="shared" si="3"/>
        <v>57</v>
      </c>
      <c r="D58" s="7">
        <v>67</v>
      </c>
      <c r="E58" s="8">
        <v>40980</v>
      </c>
      <c r="F58" s="9">
        <v>2010000</v>
      </c>
      <c r="G58" s="9">
        <v>30000</v>
      </c>
      <c r="H58" s="10">
        <v>1976</v>
      </c>
      <c r="I58" s="11" t="str">
        <f t="shared" si="6"/>
        <v>0 km</v>
      </c>
      <c r="J58" s="56">
        <v>1.0209999999999999</v>
      </c>
      <c r="K58" s="57">
        <f t="shared" si="5"/>
        <v>30629.999999999996</v>
      </c>
    </row>
    <row r="59" spans="2:11">
      <c r="B59">
        <f t="shared" si="2"/>
        <v>58</v>
      </c>
      <c r="C59">
        <f t="shared" si="3"/>
        <v>58</v>
      </c>
      <c r="D59" s="7">
        <v>67</v>
      </c>
      <c r="E59" s="8">
        <v>40980</v>
      </c>
      <c r="F59" s="9">
        <v>2010000</v>
      </c>
      <c r="G59" s="9">
        <v>30000</v>
      </c>
      <c r="H59" s="10">
        <v>1976</v>
      </c>
      <c r="I59" s="11" t="str">
        <f t="shared" si="6"/>
        <v>0 km</v>
      </c>
      <c r="J59" s="56">
        <v>1.0209999999999999</v>
      </c>
      <c r="K59" s="57">
        <f t="shared" si="5"/>
        <v>30629.999999999996</v>
      </c>
    </row>
    <row r="60" spans="2:11">
      <c r="B60">
        <f t="shared" si="2"/>
        <v>59</v>
      </c>
      <c r="C60">
        <f t="shared" si="3"/>
        <v>59</v>
      </c>
      <c r="D60" s="7">
        <v>137</v>
      </c>
      <c r="E60" s="8">
        <v>40975</v>
      </c>
      <c r="F60" s="9">
        <v>2150000</v>
      </c>
      <c r="G60" s="9">
        <v>15693</v>
      </c>
      <c r="H60" s="10">
        <v>1969</v>
      </c>
      <c r="I60" s="11" t="str">
        <f t="shared" si="6"/>
        <v>0 km</v>
      </c>
      <c r="J60" s="56">
        <v>1.0209999999999999</v>
      </c>
      <c r="K60" s="57">
        <f t="shared" si="5"/>
        <v>16022.552999999998</v>
      </c>
    </row>
    <row r="61" spans="2:11">
      <c r="B61">
        <f t="shared" si="2"/>
        <v>60</v>
      </c>
      <c r="C61">
        <f t="shared" si="3"/>
        <v>60</v>
      </c>
      <c r="D61" s="7">
        <v>121</v>
      </c>
      <c r="E61" s="8">
        <v>40955</v>
      </c>
      <c r="F61" s="9">
        <v>7450000</v>
      </c>
      <c r="G61" s="9">
        <v>61570</v>
      </c>
      <c r="H61" s="10">
        <v>2009</v>
      </c>
      <c r="I61" s="11" t="str">
        <f t="shared" si="6"/>
        <v>0 km</v>
      </c>
      <c r="J61" s="56">
        <v>1.0209999999999999</v>
      </c>
      <c r="K61" s="57">
        <f t="shared" si="5"/>
        <v>62862.969999999994</v>
      </c>
    </row>
    <row r="62" spans="2:11">
      <c r="B62">
        <f t="shared" si="2"/>
        <v>61</v>
      </c>
      <c r="C62">
        <f t="shared" si="3"/>
        <v>61</v>
      </c>
      <c r="D62" s="7">
        <v>176</v>
      </c>
      <c r="E62" s="8">
        <v>40955</v>
      </c>
      <c r="F62" s="9">
        <v>7000000</v>
      </c>
      <c r="G62" s="9">
        <v>39773</v>
      </c>
      <c r="H62" s="10">
        <v>2001</v>
      </c>
      <c r="I62" s="11" t="str">
        <f t="shared" si="6"/>
        <v>0 km</v>
      </c>
      <c r="J62" s="56">
        <v>1.0209999999999999</v>
      </c>
      <c r="K62" s="57">
        <f t="shared" si="5"/>
        <v>40608.232999999993</v>
      </c>
    </row>
    <row r="63" spans="2:11">
      <c r="B63">
        <f t="shared" si="2"/>
        <v>62</v>
      </c>
      <c r="C63">
        <f t="shared" si="3"/>
        <v>62</v>
      </c>
      <c r="D63" s="7">
        <v>105</v>
      </c>
      <c r="E63" s="8">
        <v>40952</v>
      </c>
      <c r="F63" s="9">
        <v>3650000</v>
      </c>
      <c r="G63" s="9">
        <v>34762</v>
      </c>
      <c r="H63" s="10">
        <v>1995</v>
      </c>
      <c r="I63" s="11" t="str">
        <f t="shared" si="6"/>
        <v>0 km</v>
      </c>
      <c r="J63" s="56">
        <v>1.0209999999999999</v>
      </c>
      <c r="K63" s="57">
        <f t="shared" si="5"/>
        <v>35492.002</v>
      </c>
    </row>
    <row r="64" spans="2:11">
      <c r="B64">
        <f t="shared" si="2"/>
        <v>63</v>
      </c>
      <c r="C64">
        <f t="shared" si="3"/>
        <v>63</v>
      </c>
      <c r="D64" s="7">
        <v>64</v>
      </c>
      <c r="E64" s="8">
        <v>40927</v>
      </c>
      <c r="F64" s="9">
        <v>2650000</v>
      </c>
      <c r="G64" s="9">
        <v>41406</v>
      </c>
      <c r="H64" s="10">
        <v>2005</v>
      </c>
      <c r="I64" s="11" t="str">
        <f t="shared" si="6"/>
        <v>0 km</v>
      </c>
      <c r="J64" s="56">
        <v>1.0209999999999999</v>
      </c>
      <c r="K64" s="57">
        <f t="shared" si="5"/>
        <v>42275.525999999998</v>
      </c>
    </row>
    <row r="65" spans="2:11">
      <c r="B65">
        <f t="shared" si="2"/>
        <v>64</v>
      </c>
      <c r="C65">
        <f t="shared" si="3"/>
        <v>64</v>
      </c>
      <c r="D65" s="7">
        <v>75</v>
      </c>
      <c r="E65" s="8">
        <v>40904</v>
      </c>
      <c r="F65" s="9">
        <v>2665500</v>
      </c>
      <c r="G65" s="9">
        <v>35540</v>
      </c>
      <c r="H65" s="10">
        <v>2009</v>
      </c>
      <c r="I65" s="11" t="str">
        <f t="shared" si="6"/>
        <v>0 km</v>
      </c>
      <c r="J65" s="56">
        <v>1.0289999999999999</v>
      </c>
      <c r="K65" s="57">
        <f t="shared" si="5"/>
        <v>36570.659999999996</v>
      </c>
    </row>
    <row r="66" spans="2:11">
      <c r="B66">
        <f t="shared" si="2"/>
        <v>65</v>
      </c>
      <c r="C66">
        <f t="shared" si="3"/>
        <v>65</v>
      </c>
      <c r="D66" s="7">
        <v>75</v>
      </c>
      <c r="E66" s="8">
        <v>40904</v>
      </c>
      <c r="F66" s="9">
        <v>2665500</v>
      </c>
      <c r="G66" s="9">
        <v>35540</v>
      </c>
      <c r="H66" s="10">
        <v>2009</v>
      </c>
      <c r="I66" s="11" t="str">
        <f t="shared" si="6"/>
        <v>0 km</v>
      </c>
      <c r="J66" s="56">
        <v>1.0289999999999999</v>
      </c>
      <c r="K66" s="57">
        <f t="shared" si="5"/>
        <v>36570.659999999996</v>
      </c>
    </row>
    <row r="67" spans="2:11">
      <c r="B67">
        <f t="shared" si="2"/>
        <v>66</v>
      </c>
      <c r="C67">
        <f t="shared" si="3"/>
        <v>66</v>
      </c>
      <c r="D67" s="7">
        <v>40</v>
      </c>
      <c r="E67" s="8">
        <v>40884</v>
      </c>
      <c r="F67" s="9">
        <v>1350000</v>
      </c>
      <c r="G67" s="9">
        <v>33750</v>
      </c>
      <c r="H67" s="10">
        <v>1988</v>
      </c>
      <c r="I67" s="11" t="str">
        <f t="shared" si="6"/>
        <v>0 km</v>
      </c>
      <c r="J67" s="56">
        <v>1.0289999999999999</v>
      </c>
      <c r="K67" s="57">
        <f t="shared" si="5"/>
        <v>34728.75</v>
      </c>
    </row>
    <row r="68" spans="2:11">
      <c r="B68">
        <f t="shared" ref="B68:B124" si="7">B67+1</f>
        <v>67</v>
      </c>
      <c r="C68">
        <f t="shared" ref="C68:C104" si="8">C67+1</f>
        <v>67</v>
      </c>
      <c r="D68" s="7">
        <v>45</v>
      </c>
      <c r="E68" s="8">
        <v>40875</v>
      </c>
      <c r="F68" s="9">
        <v>1530000</v>
      </c>
      <c r="G68" s="9">
        <v>34000</v>
      </c>
      <c r="H68" s="10">
        <v>1985</v>
      </c>
      <c r="I68" s="11" t="str">
        <f t="shared" si="6"/>
        <v>0 km</v>
      </c>
      <c r="J68" s="56">
        <v>1.0289999999999999</v>
      </c>
      <c r="K68" s="57">
        <f t="shared" si="5"/>
        <v>34986</v>
      </c>
    </row>
    <row r="69" spans="2:11">
      <c r="B69">
        <f t="shared" si="7"/>
        <v>68</v>
      </c>
      <c r="C69">
        <f t="shared" si="8"/>
        <v>68</v>
      </c>
      <c r="D69" s="7">
        <v>70</v>
      </c>
      <c r="E69" s="8">
        <v>40868</v>
      </c>
      <c r="F69" s="9">
        <v>2875000</v>
      </c>
      <c r="G69" s="9">
        <v>41071</v>
      </c>
      <c r="H69" s="10">
        <v>2009</v>
      </c>
      <c r="I69" s="11" t="str">
        <f t="shared" si="6"/>
        <v>0 km</v>
      </c>
      <c r="J69" s="56">
        <v>1.0289999999999999</v>
      </c>
      <c r="K69" s="57">
        <f t="shared" si="5"/>
        <v>42262.058999999994</v>
      </c>
    </row>
    <row r="70" spans="2:11">
      <c r="B70">
        <f t="shared" si="7"/>
        <v>69</v>
      </c>
      <c r="C70">
        <f t="shared" si="8"/>
        <v>69</v>
      </c>
      <c r="D70" s="7">
        <v>70</v>
      </c>
      <c r="E70" s="8">
        <v>40868</v>
      </c>
      <c r="F70" s="9">
        <v>2875000</v>
      </c>
      <c r="G70" s="9">
        <v>41071</v>
      </c>
      <c r="H70" s="10">
        <v>2009</v>
      </c>
      <c r="I70" s="11" t="str">
        <f t="shared" si="6"/>
        <v>0 km</v>
      </c>
      <c r="J70" s="56">
        <v>1.0289999999999999</v>
      </c>
      <c r="K70" s="57">
        <f t="shared" si="5"/>
        <v>42262.058999999994</v>
      </c>
    </row>
    <row r="71" spans="2:11">
      <c r="B71">
        <f t="shared" si="7"/>
        <v>70</v>
      </c>
      <c r="C71">
        <f t="shared" si="8"/>
        <v>70</v>
      </c>
      <c r="D71" s="7">
        <v>46</v>
      </c>
      <c r="E71" s="8">
        <v>40866</v>
      </c>
      <c r="F71" s="9">
        <v>790000</v>
      </c>
      <c r="G71" s="9">
        <v>17245</v>
      </c>
      <c r="H71" s="10">
        <v>1988</v>
      </c>
      <c r="I71" s="11" t="str">
        <f t="shared" si="6"/>
        <v>0 km</v>
      </c>
      <c r="J71" s="56">
        <v>1.0289999999999999</v>
      </c>
      <c r="K71" s="57">
        <f t="shared" si="5"/>
        <v>17745.105</v>
      </c>
    </row>
    <row r="72" spans="2:11">
      <c r="B72">
        <f t="shared" si="7"/>
        <v>71</v>
      </c>
      <c r="C72">
        <f t="shared" si="8"/>
        <v>71</v>
      </c>
      <c r="D72" s="7">
        <v>44</v>
      </c>
      <c r="E72" s="8">
        <v>40863</v>
      </c>
      <c r="F72" s="9">
        <v>1150000</v>
      </c>
      <c r="G72" s="9">
        <v>26136</v>
      </c>
      <c r="H72" s="10">
        <v>1987</v>
      </c>
      <c r="I72" s="11" t="str">
        <f t="shared" si="6"/>
        <v>0 km</v>
      </c>
      <c r="J72" s="56">
        <v>1.0289999999999999</v>
      </c>
      <c r="K72" s="57">
        <f t="shared" si="5"/>
        <v>26893.944</v>
      </c>
    </row>
    <row r="73" spans="2:11">
      <c r="B73">
        <f t="shared" si="7"/>
        <v>72</v>
      </c>
      <c r="C73">
        <f t="shared" si="8"/>
        <v>72</v>
      </c>
      <c r="D73" s="7">
        <v>61</v>
      </c>
      <c r="E73" s="8">
        <v>40850</v>
      </c>
      <c r="F73" s="9">
        <v>2100000</v>
      </c>
      <c r="G73" s="9">
        <v>34426</v>
      </c>
      <c r="H73" s="10">
        <v>1968</v>
      </c>
      <c r="I73" s="11" t="str">
        <f t="shared" si="6"/>
        <v>0 km</v>
      </c>
      <c r="J73" s="56">
        <v>1.0289999999999999</v>
      </c>
      <c r="K73" s="57">
        <f t="shared" ref="K73:K104" si="9">G73*J73</f>
        <v>35424.353999999999</v>
      </c>
    </row>
    <row r="74" spans="2:11">
      <c r="B74">
        <f t="shared" si="7"/>
        <v>73</v>
      </c>
      <c r="C74">
        <f t="shared" si="8"/>
        <v>73</v>
      </c>
      <c r="D74" s="7">
        <v>78</v>
      </c>
      <c r="E74" s="8">
        <v>40840</v>
      </c>
      <c r="F74" s="9">
        <v>1650000</v>
      </c>
      <c r="G74" s="9">
        <v>21187</v>
      </c>
      <c r="H74" s="10">
        <v>1988</v>
      </c>
      <c r="I74" s="11" t="str">
        <f t="shared" ref="I74:I105" si="10">I73</f>
        <v>0 km</v>
      </c>
      <c r="J74" s="56">
        <v>1.0289999999999999</v>
      </c>
      <c r="K74" s="57">
        <f t="shared" si="9"/>
        <v>21801.422999999999</v>
      </c>
    </row>
    <row r="75" spans="2:11">
      <c r="B75">
        <f t="shared" si="7"/>
        <v>74</v>
      </c>
      <c r="C75">
        <f t="shared" si="8"/>
        <v>74</v>
      </c>
      <c r="D75" s="7">
        <v>94</v>
      </c>
      <c r="E75" s="8">
        <v>40835</v>
      </c>
      <c r="F75" s="9">
        <v>3550000</v>
      </c>
      <c r="G75" s="9">
        <v>37766</v>
      </c>
      <c r="H75" s="10">
        <v>1988</v>
      </c>
      <c r="I75" s="11" t="str">
        <f t="shared" si="10"/>
        <v>0 km</v>
      </c>
      <c r="J75" s="56">
        <v>1.0289999999999999</v>
      </c>
      <c r="K75" s="57">
        <f t="shared" si="9"/>
        <v>38861.214</v>
      </c>
    </row>
    <row r="76" spans="2:11">
      <c r="B76">
        <f t="shared" si="7"/>
        <v>75</v>
      </c>
      <c r="C76">
        <f t="shared" si="8"/>
        <v>75</v>
      </c>
      <c r="D76" s="7">
        <v>70</v>
      </c>
      <c r="E76" s="8">
        <v>40794</v>
      </c>
      <c r="F76" s="9">
        <v>4500000</v>
      </c>
      <c r="G76" s="9">
        <v>64286</v>
      </c>
      <c r="H76" s="10">
        <v>2009</v>
      </c>
      <c r="I76" s="11" t="str">
        <f t="shared" si="10"/>
        <v>0 km</v>
      </c>
      <c r="J76" s="56">
        <v>1.0289999999999999</v>
      </c>
      <c r="K76" s="57">
        <f t="shared" si="9"/>
        <v>66150.293999999994</v>
      </c>
    </row>
    <row r="77" spans="2:11">
      <c r="B77">
        <f t="shared" si="7"/>
        <v>76</v>
      </c>
      <c r="C77">
        <f t="shared" si="8"/>
        <v>76</v>
      </c>
      <c r="D77" s="7">
        <v>89</v>
      </c>
      <c r="E77" s="8">
        <v>40794</v>
      </c>
      <c r="F77" s="9">
        <v>4400000</v>
      </c>
      <c r="G77" s="9">
        <v>49438</v>
      </c>
      <c r="H77" s="10">
        <v>1993</v>
      </c>
      <c r="I77" s="11" t="str">
        <f t="shared" si="10"/>
        <v>0 km</v>
      </c>
      <c r="J77" s="56">
        <v>1.0289999999999999</v>
      </c>
      <c r="K77" s="57">
        <f t="shared" si="9"/>
        <v>50871.701999999997</v>
      </c>
    </row>
    <row r="78" spans="2:11">
      <c r="B78">
        <f t="shared" si="7"/>
        <v>77</v>
      </c>
      <c r="C78">
        <f t="shared" si="8"/>
        <v>77</v>
      </c>
      <c r="D78" s="7">
        <v>144</v>
      </c>
      <c r="E78" s="8">
        <v>40708</v>
      </c>
      <c r="F78" s="9">
        <v>4800000</v>
      </c>
      <c r="G78" s="9">
        <v>33333</v>
      </c>
      <c r="H78" s="10">
        <v>2010</v>
      </c>
      <c r="I78" s="11" t="str">
        <f t="shared" si="10"/>
        <v>0 km</v>
      </c>
      <c r="J78" s="56">
        <v>1.0289999999999999</v>
      </c>
      <c r="K78" s="57">
        <f t="shared" si="9"/>
        <v>34299.656999999999</v>
      </c>
    </row>
    <row r="79" spans="2:11">
      <c r="B79">
        <f t="shared" si="7"/>
        <v>78</v>
      </c>
      <c r="C79">
        <f t="shared" si="8"/>
        <v>78</v>
      </c>
      <c r="D79" s="7">
        <v>143</v>
      </c>
      <c r="E79" s="8">
        <v>40614</v>
      </c>
      <c r="F79" s="9">
        <v>6000000</v>
      </c>
      <c r="G79" s="9">
        <v>41958</v>
      </c>
      <c r="H79" s="10">
        <v>2002</v>
      </c>
      <c r="I79" s="11" t="str">
        <f t="shared" si="10"/>
        <v>0 km</v>
      </c>
      <c r="J79" s="56">
        <v>1.0289999999999999</v>
      </c>
      <c r="K79" s="57">
        <f t="shared" si="9"/>
        <v>43174.781999999999</v>
      </c>
    </row>
    <row r="80" spans="2:11">
      <c r="B80">
        <f t="shared" si="7"/>
        <v>79</v>
      </c>
      <c r="C80">
        <f t="shared" si="8"/>
        <v>79</v>
      </c>
      <c r="D80" s="7">
        <v>37</v>
      </c>
      <c r="E80" s="8">
        <v>40602</v>
      </c>
      <c r="F80" s="9">
        <v>1320000</v>
      </c>
      <c r="G80" s="9">
        <v>35676</v>
      </c>
      <c r="H80" s="10">
        <v>1988</v>
      </c>
      <c r="I80" s="11" t="str">
        <f t="shared" si="10"/>
        <v>0 km</v>
      </c>
      <c r="J80" s="56">
        <v>1.0289999999999999</v>
      </c>
      <c r="K80" s="57">
        <f t="shared" si="9"/>
        <v>36710.603999999999</v>
      </c>
    </row>
    <row r="81" spans="2:11">
      <c r="B81">
        <f t="shared" si="7"/>
        <v>80</v>
      </c>
      <c r="C81">
        <f t="shared" si="8"/>
        <v>80</v>
      </c>
      <c r="D81" s="7">
        <v>122</v>
      </c>
      <c r="E81" s="8">
        <v>40596</v>
      </c>
      <c r="F81" s="9">
        <v>4300000</v>
      </c>
      <c r="G81" s="9">
        <v>35246</v>
      </c>
      <c r="H81" s="10">
        <v>1912</v>
      </c>
      <c r="I81" s="11" t="str">
        <f t="shared" si="10"/>
        <v>0 km</v>
      </c>
      <c r="J81" s="56">
        <v>1.0289999999999999</v>
      </c>
      <c r="K81" s="57">
        <f t="shared" si="9"/>
        <v>36268.133999999998</v>
      </c>
    </row>
    <row r="82" spans="2:11">
      <c r="B82">
        <f t="shared" si="7"/>
        <v>81</v>
      </c>
      <c r="C82">
        <f t="shared" si="8"/>
        <v>81</v>
      </c>
      <c r="D82" s="7">
        <v>147</v>
      </c>
      <c r="E82" s="8">
        <v>40583</v>
      </c>
      <c r="F82" s="9">
        <v>7800000</v>
      </c>
      <c r="G82" s="9">
        <v>53061</v>
      </c>
      <c r="H82" s="10">
        <v>2001</v>
      </c>
      <c r="I82" s="11" t="str">
        <f t="shared" si="10"/>
        <v>0 km</v>
      </c>
      <c r="J82" s="56">
        <v>1.0289999999999999</v>
      </c>
      <c r="K82" s="57">
        <f t="shared" si="9"/>
        <v>54599.768999999993</v>
      </c>
    </row>
    <row r="83" spans="2:11">
      <c r="B83">
        <f t="shared" si="7"/>
        <v>82</v>
      </c>
      <c r="C83">
        <f t="shared" si="8"/>
        <v>82</v>
      </c>
      <c r="D83" s="7">
        <v>43</v>
      </c>
      <c r="E83" s="8">
        <v>40571</v>
      </c>
      <c r="F83" s="9">
        <v>1100000</v>
      </c>
      <c r="G83" s="9">
        <v>25581</v>
      </c>
      <c r="H83" s="10">
        <v>2005</v>
      </c>
      <c r="I83" s="11" t="str">
        <f t="shared" si="10"/>
        <v>0 km</v>
      </c>
      <c r="J83" s="56">
        <v>1.0289999999999999</v>
      </c>
      <c r="K83" s="57">
        <f t="shared" si="9"/>
        <v>26322.848999999998</v>
      </c>
    </row>
    <row r="84" spans="2:11">
      <c r="B84">
        <f t="shared" si="7"/>
        <v>83</v>
      </c>
      <c r="C84">
        <f t="shared" si="8"/>
        <v>83</v>
      </c>
      <c r="D84" s="7">
        <v>119</v>
      </c>
      <c r="E84" s="8">
        <v>40571</v>
      </c>
      <c r="F84" s="9">
        <v>2300000</v>
      </c>
      <c r="G84" s="9">
        <v>19328</v>
      </c>
      <c r="H84" s="10">
        <v>1988</v>
      </c>
      <c r="I84" s="11" t="str">
        <f t="shared" si="10"/>
        <v>0 km</v>
      </c>
      <c r="J84" s="56">
        <v>1.0289999999999999</v>
      </c>
      <c r="K84" s="57">
        <f t="shared" si="9"/>
        <v>19888.511999999999</v>
      </c>
    </row>
    <row r="85" spans="2:11">
      <c r="B85">
        <f t="shared" si="7"/>
        <v>84</v>
      </c>
      <c r="C85">
        <f t="shared" si="8"/>
        <v>84</v>
      </c>
      <c r="D85" s="7">
        <v>102</v>
      </c>
      <c r="E85" s="8">
        <v>40564</v>
      </c>
      <c r="F85" s="9">
        <v>3000000</v>
      </c>
      <c r="G85" s="9">
        <v>29412</v>
      </c>
      <c r="H85" s="10">
        <v>1995</v>
      </c>
      <c r="I85" s="11" t="str">
        <f t="shared" si="10"/>
        <v>0 km</v>
      </c>
      <c r="J85" s="56">
        <v>1.0289999999999999</v>
      </c>
      <c r="K85" s="57">
        <f t="shared" si="9"/>
        <v>30264.947999999997</v>
      </c>
    </row>
    <row r="86" spans="2:11">
      <c r="B86">
        <f t="shared" si="7"/>
        <v>85</v>
      </c>
      <c r="C86">
        <f t="shared" si="8"/>
        <v>85</v>
      </c>
      <c r="D86" s="7">
        <v>157</v>
      </c>
      <c r="E86" s="8">
        <v>40536</v>
      </c>
      <c r="F86" s="9">
        <v>7600000</v>
      </c>
      <c r="G86" s="9">
        <v>48408</v>
      </c>
      <c r="H86" s="10">
        <v>2001</v>
      </c>
      <c r="I86" s="11" t="str">
        <f t="shared" si="10"/>
        <v>0 km</v>
      </c>
      <c r="J86" s="56">
        <v>1.042</v>
      </c>
      <c r="K86" s="57">
        <f t="shared" si="9"/>
        <v>50441.135999999999</v>
      </c>
    </row>
    <row r="87" spans="2:11">
      <c r="B87">
        <f t="shared" si="7"/>
        <v>86</v>
      </c>
      <c r="C87">
        <f t="shared" si="8"/>
        <v>86</v>
      </c>
      <c r="D87" s="7">
        <v>45</v>
      </c>
      <c r="E87" s="8">
        <v>40507</v>
      </c>
      <c r="F87" s="9">
        <v>1580000</v>
      </c>
      <c r="G87" s="9">
        <v>35111</v>
      </c>
      <c r="H87" s="10">
        <v>1987</v>
      </c>
      <c r="I87" s="11" t="str">
        <f t="shared" si="10"/>
        <v>0 km</v>
      </c>
      <c r="J87" s="56">
        <v>1.042</v>
      </c>
      <c r="K87" s="57">
        <f t="shared" si="9"/>
        <v>36585.662000000004</v>
      </c>
    </row>
    <row r="88" spans="2:11">
      <c r="B88">
        <f t="shared" si="7"/>
        <v>87</v>
      </c>
      <c r="C88">
        <f t="shared" si="8"/>
        <v>87</v>
      </c>
      <c r="D88" s="7">
        <v>74</v>
      </c>
      <c r="E88" s="8">
        <v>40486</v>
      </c>
      <c r="F88" s="9">
        <v>2275000</v>
      </c>
      <c r="G88" s="9">
        <v>30743</v>
      </c>
      <c r="H88" s="10">
        <v>1977</v>
      </c>
      <c r="I88" s="11" t="str">
        <f t="shared" si="10"/>
        <v>0 km</v>
      </c>
      <c r="J88" s="56">
        <v>1.042</v>
      </c>
      <c r="K88" s="57">
        <f t="shared" si="9"/>
        <v>32034.206000000002</v>
      </c>
    </row>
    <row r="89" spans="2:11">
      <c r="B89">
        <f t="shared" si="7"/>
        <v>88</v>
      </c>
      <c r="C89">
        <f t="shared" si="8"/>
        <v>88</v>
      </c>
      <c r="D89" s="7">
        <v>110</v>
      </c>
      <c r="E89" s="8">
        <v>40484</v>
      </c>
      <c r="F89" s="9">
        <v>4773000</v>
      </c>
      <c r="G89" s="9">
        <v>43391</v>
      </c>
      <c r="H89" s="10">
        <v>2008</v>
      </c>
      <c r="I89" s="11" t="str">
        <f t="shared" si="10"/>
        <v>0 km</v>
      </c>
      <c r="J89" s="56">
        <v>1.042</v>
      </c>
      <c r="K89" s="57">
        <f t="shared" si="9"/>
        <v>45213.421999999999</v>
      </c>
    </row>
    <row r="90" spans="2:11">
      <c r="B90">
        <f t="shared" si="7"/>
        <v>89</v>
      </c>
      <c r="C90">
        <f t="shared" si="8"/>
        <v>89</v>
      </c>
      <c r="D90" s="7">
        <v>110</v>
      </c>
      <c r="E90" s="8">
        <v>40484</v>
      </c>
      <c r="F90" s="9">
        <v>4773000</v>
      </c>
      <c r="G90" s="9">
        <v>43391</v>
      </c>
      <c r="H90" s="10">
        <v>2008</v>
      </c>
      <c r="I90" s="11" t="str">
        <f t="shared" si="10"/>
        <v>0 km</v>
      </c>
      <c r="J90" s="56">
        <v>1.042</v>
      </c>
      <c r="K90" s="57">
        <f t="shared" si="9"/>
        <v>45213.421999999999</v>
      </c>
    </row>
    <row r="91" spans="2:11">
      <c r="B91">
        <f t="shared" si="7"/>
        <v>90</v>
      </c>
      <c r="C91">
        <f t="shared" si="8"/>
        <v>90</v>
      </c>
      <c r="D91" s="7">
        <v>42</v>
      </c>
      <c r="E91" s="8">
        <v>40478</v>
      </c>
      <c r="F91" s="9">
        <v>1125000</v>
      </c>
      <c r="G91" s="9">
        <v>26864</v>
      </c>
      <c r="H91" s="10">
        <v>1987</v>
      </c>
      <c r="I91" s="11" t="str">
        <f t="shared" si="10"/>
        <v>0 km</v>
      </c>
      <c r="J91" s="56">
        <v>1.042</v>
      </c>
      <c r="K91" s="57">
        <f t="shared" si="9"/>
        <v>27992.288</v>
      </c>
    </row>
    <row r="92" spans="2:11">
      <c r="B92">
        <f t="shared" si="7"/>
        <v>91</v>
      </c>
      <c r="C92">
        <f t="shared" si="8"/>
        <v>91</v>
      </c>
      <c r="D92" s="7">
        <v>76</v>
      </c>
      <c r="E92" s="8">
        <v>40476</v>
      </c>
      <c r="F92" s="9">
        <v>3100000</v>
      </c>
      <c r="G92" s="9">
        <v>40789</v>
      </c>
      <c r="H92" s="10">
        <v>2009</v>
      </c>
      <c r="I92" s="11" t="str">
        <f t="shared" si="10"/>
        <v>0 km</v>
      </c>
      <c r="J92" s="56">
        <v>1.042</v>
      </c>
      <c r="K92" s="57">
        <f t="shared" si="9"/>
        <v>42502.137999999999</v>
      </c>
    </row>
    <row r="93" spans="2:11">
      <c r="B93">
        <f t="shared" si="7"/>
        <v>92</v>
      </c>
      <c r="C93">
        <f t="shared" si="8"/>
        <v>92</v>
      </c>
      <c r="D93" s="7">
        <v>76</v>
      </c>
      <c r="E93" s="8">
        <v>40476</v>
      </c>
      <c r="F93" s="9">
        <v>3100000</v>
      </c>
      <c r="G93" s="9">
        <v>40789</v>
      </c>
      <c r="H93" s="10">
        <v>2009</v>
      </c>
      <c r="I93" s="11" t="str">
        <f t="shared" si="10"/>
        <v>0 km</v>
      </c>
      <c r="J93" s="56">
        <v>1.042</v>
      </c>
      <c r="K93" s="57">
        <f t="shared" si="9"/>
        <v>42502.137999999999</v>
      </c>
    </row>
    <row r="94" spans="2:11">
      <c r="B94">
        <f t="shared" si="7"/>
        <v>93</v>
      </c>
      <c r="C94">
        <f t="shared" si="8"/>
        <v>93</v>
      </c>
      <c r="D94" s="7">
        <v>80</v>
      </c>
      <c r="E94" s="8">
        <v>40476</v>
      </c>
      <c r="F94" s="9">
        <v>3125000</v>
      </c>
      <c r="G94" s="9">
        <v>39063</v>
      </c>
      <c r="H94" s="10">
        <v>2000</v>
      </c>
      <c r="I94" s="11" t="str">
        <f t="shared" si="10"/>
        <v>0 km</v>
      </c>
      <c r="J94" s="56">
        <v>1.042</v>
      </c>
      <c r="K94" s="57">
        <f t="shared" si="9"/>
        <v>40703.646000000001</v>
      </c>
    </row>
    <row r="95" spans="2:11">
      <c r="B95">
        <f t="shared" si="7"/>
        <v>94</v>
      </c>
      <c r="C95">
        <f t="shared" si="8"/>
        <v>94</v>
      </c>
      <c r="D95" s="7">
        <v>75</v>
      </c>
      <c r="E95" s="8">
        <v>40470</v>
      </c>
      <c r="F95" s="9">
        <v>3250000</v>
      </c>
      <c r="G95" s="9">
        <v>43333</v>
      </c>
      <c r="H95" s="10">
        <v>2008</v>
      </c>
      <c r="I95" s="11" t="str">
        <f t="shared" si="10"/>
        <v>0 km</v>
      </c>
      <c r="J95" s="56">
        <v>1.042</v>
      </c>
      <c r="K95" s="57">
        <f t="shared" si="9"/>
        <v>45152.986000000004</v>
      </c>
    </row>
    <row r="96" spans="2:11">
      <c r="B96">
        <f t="shared" si="7"/>
        <v>95</v>
      </c>
      <c r="C96">
        <f t="shared" si="8"/>
        <v>95</v>
      </c>
      <c r="D96" s="7">
        <v>75</v>
      </c>
      <c r="E96" s="8">
        <v>40470</v>
      </c>
      <c r="F96" s="9">
        <v>3250000</v>
      </c>
      <c r="G96" s="9">
        <v>43333</v>
      </c>
      <c r="H96" s="10">
        <v>2008</v>
      </c>
      <c r="I96" s="11" t="str">
        <f t="shared" si="10"/>
        <v>0 km</v>
      </c>
      <c r="J96" s="56">
        <v>1.042</v>
      </c>
      <c r="K96" s="57">
        <f t="shared" si="9"/>
        <v>45152.986000000004</v>
      </c>
    </row>
    <row r="97" spans="1:11">
      <c r="B97">
        <f t="shared" si="7"/>
        <v>96</v>
      </c>
      <c r="C97">
        <f t="shared" si="8"/>
        <v>96</v>
      </c>
      <c r="D97" s="7">
        <v>121</v>
      </c>
      <c r="E97" s="8">
        <v>40464</v>
      </c>
      <c r="F97" s="9">
        <v>5850000</v>
      </c>
      <c r="G97" s="9">
        <v>48347</v>
      </c>
      <c r="H97" s="10">
        <v>2001</v>
      </c>
      <c r="I97" s="11" t="str">
        <f t="shared" si="10"/>
        <v>0 km</v>
      </c>
      <c r="J97" s="56">
        <v>1.042</v>
      </c>
      <c r="K97" s="57">
        <f t="shared" si="9"/>
        <v>50377.574000000001</v>
      </c>
    </row>
    <row r="98" spans="1:11">
      <c r="B98">
        <f t="shared" si="7"/>
        <v>97</v>
      </c>
      <c r="C98">
        <f t="shared" si="8"/>
        <v>97</v>
      </c>
      <c r="D98" s="7">
        <v>65</v>
      </c>
      <c r="E98" s="8">
        <v>40455</v>
      </c>
      <c r="F98" s="9">
        <v>2600000</v>
      </c>
      <c r="G98" s="9">
        <v>40000</v>
      </c>
      <c r="H98" s="10">
        <v>1986</v>
      </c>
      <c r="I98" s="11" t="str">
        <f t="shared" si="10"/>
        <v>0 km</v>
      </c>
      <c r="J98" s="56">
        <v>1.042</v>
      </c>
      <c r="K98" s="57">
        <f t="shared" si="9"/>
        <v>41680</v>
      </c>
    </row>
    <row r="99" spans="1:11">
      <c r="B99">
        <f t="shared" si="7"/>
        <v>98</v>
      </c>
      <c r="C99">
        <f t="shared" si="8"/>
        <v>98</v>
      </c>
      <c r="D99" s="7">
        <v>62</v>
      </c>
      <c r="E99" s="8">
        <v>40428</v>
      </c>
      <c r="F99" s="9">
        <v>2650000</v>
      </c>
      <c r="G99" s="9">
        <v>42742</v>
      </c>
      <c r="H99" s="10">
        <v>1991</v>
      </c>
      <c r="I99" s="11" t="str">
        <f t="shared" si="10"/>
        <v>0 km</v>
      </c>
      <c r="J99" s="56">
        <v>1.042</v>
      </c>
      <c r="K99" s="57">
        <f t="shared" si="9"/>
        <v>44537.164000000004</v>
      </c>
    </row>
    <row r="100" spans="1:11">
      <c r="B100">
        <f t="shared" si="7"/>
        <v>99</v>
      </c>
      <c r="C100">
        <f t="shared" si="8"/>
        <v>99</v>
      </c>
      <c r="D100" s="7">
        <v>62</v>
      </c>
      <c r="E100" s="8">
        <v>40428</v>
      </c>
      <c r="F100" s="9">
        <v>2650000</v>
      </c>
      <c r="G100" s="9">
        <v>42742</v>
      </c>
      <c r="H100" s="10">
        <v>1991</v>
      </c>
      <c r="I100" s="11" t="str">
        <f t="shared" si="10"/>
        <v>0 km</v>
      </c>
      <c r="J100" s="56">
        <v>1.042</v>
      </c>
      <c r="K100" s="57">
        <f t="shared" si="9"/>
        <v>44537.164000000004</v>
      </c>
    </row>
    <row r="101" spans="1:11">
      <c r="B101">
        <f t="shared" si="7"/>
        <v>100</v>
      </c>
      <c r="C101">
        <f t="shared" si="8"/>
        <v>100</v>
      </c>
      <c r="D101" s="7">
        <v>76</v>
      </c>
      <c r="E101" s="8">
        <v>40423</v>
      </c>
      <c r="F101" s="9">
        <v>3150000</v>
      </c>
      <c r="G101" s="9">
        <v>41447</v>
      </c>
      <c r="H101" s="10">
        <v>2008</v>
      </c>
      <c r="I101" s="11" t="str">
        <f t="shared" si="10"/>
        <v>0 km</v>
      </c>
      <c r="J101" s="56">
        <v>1.042</v>
      </c>
      <c r="K101" s="57">
        <f t="shared" si="9"/>
        <v>43187.774000000005</v>
      </c>
    </row>
    <row r="102" spans="1:11">
      <c r="B102">
        <f t="shared" si="7"/>
        <v>101</v>
      </c>
      <c r="C102">
        <f t="shared" si="8"/>
        <v>101</v>
      </c>
      <c r="D102" s="7">
        <v>76</v>
      </c>
      <c r="E102" s="8">
        <v>40423</v>
      </c>
      <c r="F102" s="9">
        <v>3150000</v>
      </c>
      <c r="G102" s="9">
        <v>41447</v>
      </c>
      <c r="H102" s="10">
        <v>2008</v>
      </c>
      <c r="I102" s="11" t="str">
        <f t="shared" si="10"/>
        <v>0 km</v>
      </c>
      <c r="J102" s="56">
        <v>1.042</v>
      </c>
      <c r="K102" s="57">
        <f t="shared" si="9"/>
        <v>43187.774000000005</v>
      </c>
    </row>
    <row r="103" spans="1:11">
      <c r="B103">
        <f t="shared" si="7"/>
        <v>102</v>
      </c>
      <c r="C103">
        <f t="shared" si="8"/>
        <v>102</v>
      </c>
      <c r="D103" s="7">
        <v>75</v>
      </c>
      <c r="E103" s="8">
        <v>40359</v>
      </c>
      <c r="F103" s="9">
        <v>3250000</v>
      </c>
      <c r="G103" s="9">
        <v>43333</v>
      </c>
      <c r="H103" s="10">
        <v>2009</v>
      </c>
      <c r="I103" s="11" t="str">
        <f t="shared" si="10"/>
        <v>0 km</v>
      </c>
      <c r="J103" s="56">
        <v>1.042</v>
      </c>
      <c r="K103" s="57">
        <f t="shared" si="9"/>
        <v>45152.986000000004</v>
      </c>
    </row>
    <row r="104" spans="1:11">
      <c r="A104" s="42"/>
      <c r="B104">
        <f t="shared" si="7"/>
        <v>103</v>
      </c>
      <c r="C104">
        <f t="shared" si="8"/>
        <v>103</v>
      </c>
      <c r="D104" s="7">
        <v>75</v>
      </c>
      <c r="E104" s="8">
        <v>40359</v>
      </c>
      <c r="F104" s="9">
        <v>3250000</v>
      </c>
      <c r="G104" s="9">
        <v>43333</v>
      </c>
      <c r="H104" s="10">
        <v>2009</v>
      </c>
      <c r="I104" s="11" t="str">
        <f t="shared" si="10"/>
        <v>0 km</v>
      </c>
      <c r="J104" s="56">
        <v>1.042</v>
      </c>
      <c r="K104" s="57">
        <f t="shared" si="9"/>
        <v>45152.986000000004</v>
      </c>
    </row>
    <row r="105" spans="1:11">
      <c r="B105">
        <f t="shared" si="7"/>
        <v>104</v>
      </c>
      <c r="C105">
        <f t="shared" ref="C105:C168" si="11">C104+1</f>
        <v>104</v>
      </c>
      <c r="D105" s="7">
        <v>75</v>
      </c>
      <c r="E105" s="8">
        <v>40323</v>
      </c>
      <c r="F105" s="9">
        <v>3840000</v>
      </c>
      <c r="G105" s="9">
        <v>51200</v>
      </c>
      <c r="H105" s="10">
        <v>2008</v>
      </c>
      <c r="I105" s="11" t="str">
        <f t="shared" si="10"/>
        <v>0 km</v>
      </c>
      <c r="J105" s="56">
        <v>1.042</v>
      </c>
      <c r="K105" s="57">
        <f t="shared" ref="K105:K124" si="12">G105*J105</f>
        <v>53350.400000000001</v>
      </c>
    </row>
    <row r="106" spans="1:11">
      <c r="B106">
        <f t="shared" si="7"/>
        <v>105</v>
      </c>
      <c r="C106">
        <f t="shared" si="11"/>
        <v>105</v>
      </c>
      <c r="D106" s="7">
        <v>75</v>
      </c>
      <c r="E106" s="8">
        <v>40323</v>
      </c>
      <c r="F106" s="9">
        <v>3840000</v>
      </c>
      <c r="G106" s="9">
        <v>51200</v>
      </c>
      <c r="H106" s="10">
        <v>2008</v>
      </c>
      <c r="I106" s="11" t="str">
        <f t="shared" ref="I106:I124" si="13">I105</f>
        <v>0 km</v>
      </c>
      <c r="J106" s="56">
        <v>1.042</v>
      </c>
      <c r="K106" s="57">
        <f t="shared" si="12"/>
        <v>53350.400000000001</v>
      </c>
    </row>
    <row r="107" spans="1:11">
      <c r="B107">
        <f t="shared" si="7"/>
        <v>106</v>
      </c>
      <c r="C107">
        <f t="shared" si="11"/>
        <v>106</v>
      </c>
      <c r="D107" s="7">
        <v>75</v>
      </c>
      <c r="E107" s="8">
        <v>40318</v>
      </c>
      <c r="F107" s="9">
        <v>2844000</v>
      </c>
      <c r="G107" s="9">
        <v>37920</v>
      </c>
      <c r="H107" s="10">
        <v>2009</v>
      </c>
      <c r="I107" s="11" t="str">
        <f t="shared" si="13"/>
        <v>0 km</v>
      </c>
      <c r="J107" s="56">
        <v>1.042</v>
      </c>
      <c r="K107" s="57">
        <f t="shared" si="12"/>
        <v>39512.639999999999</v>
      </c>
    </row>
    <row r="108" spans="1:11">
      <c r="B108">
        <f t="shared" si="7"/>
        <v>107</v>
      </c>
      <c r="C108">
        <f t="shared" si="11"/>
        <v>107</v>
      </c>
      <c r="D108" s="7">
        <v>75</v>
      </c>
      <c r="E108" s="8">
        <v>40318</v>
      </c>
      <c r="F108" s="9">
        <v>2844000</v>
      </c>
      <c r="G108" s="9">
        <v>37920</v>
      </c>
      <c r="H108" s="10">
        <v>2009</v>
      </c>
      <c r="I108" s="11" t="str">
        <f t="shared" si="13"/>
        <v>0 km</v>
      </c>
      <c r="J108" s="56">
        <v>1.042</v>
      </c>
      <c r="K108" s="57">
        <f t="shared" si="12"/>
        <v>39512.639999999999</v>
      </c>
    </row>
    <row r="109" spans="1:11">
      <c r="B109">
        <f t="shared" si="7"/>
        <v>108</v>
      </c>
      <c r="C109">
        <f t="shared" si="11"/>
        <v>108</v>
      </c>
      <c r="D109" s="7">
        <v>173</v>
      </c>
      <c r="E109" s="8">
        <v>40316</v>
      </c>
      <c r="F109" s="9">
        <v>5650000</v>
      </c>
      <c r="G109" s="9">
        <v>32659</v>
      </c>
      <c r="H109" s="10">
        <v>2000</v>
      </c>
      <c r="I109" s="11" t="str">
        <f t="shared" si="13"/>
        <v>0 km</v>
      </c>
      <c r="J109" s="56">
        <v>1.042</v>
      </c>
      <c r="K109" s="57">
        <f t="shared" si="12"/>
        <v>34030.678</v>
      </c>
    </row>
    <row r="110" spans="1:11">
      <c r="B110">
        <f t="shared" si="7"/>
        <v>109</v>
      </c>
      <c r="C110">
        <f t="shared" si="11"/>
        <v>109</v>
      </c>
      <c r="D110" s="7">
        <v>76</v>
      </c>
      <c r="E110" s="8">
        <v>40303</v>
      </c>
      <c r="F110" s="9">
        <v>3020000</v>
      </c>
      <c r="G110" s="9">
        <v>39737</v>
      </c>
      <c r="H110" s="10">
        <v>2008</v>
      </c>
      <c r="I110" s="11" t="str">
        <f t="shared" si="13"/>
        <v>0 km</v>
      </c>
      <c r="J110" s="56">
        <v>1.042</v>
      </c>
      <c r="K110" s="57">
        <f t="shared" si="12"/>
        <v>41405.953999999998</v>
      </c>
    </row>
    <row r="111" spans="1:11">
      <c r="B111">
        <f t="shared" si="7"/>
        <v>110</v>
      </c>
      <c r="C111">
        <f t="shared" si="11"/>
        <v>110</v>
      </c>
      <c r="D111" s="7">
        <v>76</v>
      </c>
      <c r="E111" s="8">
        <v>40303</v>
      </c>
      <c r="F111" s="9">
        <v>3020000</v>
      </c>
      <c r="G111" s="9">
        <v>39737</v>
      </c>
      <c r="H111" s="10">
        <v>2008</v>
      </c>
      <c r="I111" s="11" t="str">
        <f t="shared" si="13"/>
        <v>0 km</v>
      </c>
      <c r="J111" s="56">
        <v>1.042</v>
      </c>
      <c r="K111" s="57">
        <f t="shared" si="12"/>
        <v>41405.953999999998</v>
      </c>
    </row>
    <row r="112" spans="1:11">
      <c r="B112">
        <f t="shared" si="7"/>
        <v>111</v>
      </c>
      <c r="C112">
        <f t="shared" si="11"/>
        <v>111</v>
      </c>
      <c r="D112" s="7">
        <v>49</v>
      </c>
      <c r="E112" s="8">
        <v>40294</v>
      </c>
      <c r="F112" s="9">
        <v>1700000</v>
      </c>
      <c r="G112" s="9">
        <v>34694</v>
      </c>
      <c r="H112" s="10">
        <v>1986</v>
      </c>
      <c r="I112" s="11" t="str">
        <f t="shared" si="13"/>
        <v>0 km</v>
      </c>
      <c r="J112" s="56">
        <v>1.042</v>
      </c>
      <c r="K112" s="57">
        <f t="shared" si="12"/>
        <v>36151.148000000001</v>
      </c>
    </row>
    <row r="113" spans="1:11">
      <c r="B113">
        <f t="shared" si="7"/>
        <v>112</v>
      </c>
      <c r="C113">
        <f t="shared" si="11"/>
        <v>112</v>
      </c>
      <c r="D113" s="7">
        <v>106</v>
      </c>
      <c r="E113" s="8">
        <v>40288</v>
      </c>
      <c r="F113" s="9">
        <v>2600000</v>
      </c>
      <c r="G113" s="9">
        <v>24528</v>
      </c>
      <c r="H113" s="10">
        <v>1991</v>
      </c>
      <c r="I113" s="11" t="str">
        <f t="shared" si="13"/>
        <v>0 km</v>
      </c>
      <c r="J113" s="56">
        <v>1.042</v>
      </c>
      <c r="K113" s="57">
        <f t="shared" si="12"/>
        <v>25558.175999999999</v>
      </c>
    </row>
    <row r="114" spans="1:11">
      <c r="B114">
        <f t="shared" si="7"/>
        <v>113</v>
      </c>
      <c r="C114">
        <f t="shared" si="11"/>
        <v>113</v>
      </c>
      <c r="D114" s="7">
        <v>76</v>
      </c>
      <c r="E114" s="8">
        <v>40259</v>
      </c>
      <c r="F114" s="9">
        <v>2844000</v>
      </c>
      <c r="G114" s="9">
        <v>37421</v>
      </c>
      <c r="H114" s="10">
        <v>2009</v>
      </c>
      <c r="I114" s="11" t="str">
        <f t="shared" si="13"/>
        <v>0 km</v>
      </c>
      <c r="J114" s="56">
        <v>1.042</v>
      </c>
      <c r="K114" s="57">
        <f t="shared" si="12"/>
        <v>38992.682000000001</v>
      </c>
    </row>
    <row r="115" spans="1:11">
      <c r="B115">
        <f t="shared" si="7"/>
        <v>114</v>
      </c>
      <c r="C115">
        <f t="shared" si="11"/>
        <v>114</v>
      </c>
      <c r="D115" s="7">
        <v>76</v>
      </c>
      <c r="E115" s="8">
        <v>40259</v>
      </c>
      <c r="F115" s="9">
        <v>2844000</v>
      </c>
      <c r="G115" s="9">
        <v>37421</v>
      </c>
      <c r="H115" s="10">
        <v>2009</v>
      </c>
      <c r="I115" s="11" t="str">
        <f t="shared" si="13"/>
        <v>0 km</v>
      </c>
      <c r="J115" s="56">
        <v>1.042</v>
      </c>
      <c r="K115" s="57">
        <f t="shared" si="12"/>
        <v>38992.682000000001</v>
      </c>
    </row>
    <row r="116" spans="1:11">
      <c r="B116">
        <f t="shared" si="7"/>
        <v>115</v>
      </c>
      <c r="C116">
        <f t="shared" si="11"/>
        <v>115</v>
      </c>
      <c r="D116" s="7">
        <v>92</v>
      </c>
      <c r="E116" s="8">
        <v>40217</v>
      </c>
      <c r="F116" s="9">
        <v>2800000</v>
      </c>
      <c r="G116" s="9">
        <v>30435</v>
      </c>
      <c r="H116" s="10">
        <v>1993</v>
      </c>
      <c r="I116" s="11" t="str">
        <f t="shared" si="13"/>
        <v>0 km</v>
      </c>
      <c r="J116" s="56">
        <v>1.042</v>
      </c>
      <c r="K116" s="57">
        <f t="shared" si="12"/>
        <v>31713.27</v>
      </c>
    </row>
    <row r="117" spans="1:11">
      <c r="B117">
        <f t="shared" si="7"/>
        <v>116</v>
      </c>
      <c r="C117">
        <f t="shared" si="11"/>
        <v>116</v>
      </c>
      <c r="D117" s="7">
        <v>88</v>
      </c>
      <c r="E117" s="8">
        <v>40211</v>
      </c>
      <c r="F117" s="9">
        <v>2400000</v>
      </c>
      <c r="G117" s="9">
        <v>27273</v>
      </c>
      <c r="H117" s="10">
        <v>1987</v>
      </c>
      <c r="I117" s="11" t="str">
        <f t="shared" si="13"/>
        <v>0 km</v>
      </c>
      <c r="J117" s="56">
        <v>1.042</v>
      </c>
      <c r="K117" s="57">
        <f t="shared" si="12"/>
        <v>28418.466</v>
      </c>
    </row>
    <row r="118" spans="1:11">
      <c r="B118">
        <f t="shared" si="7"/>
        <v>117</v>
      </c>
      <c r="C118">
        <f t="shared" si="11"/>
        <v>117</v>
      </c>
      <c r="D118" s="7">
        <v>264</v>
      </c>
      <c r="E118" s="8">
        <v>40207</v>
      </c>
      <c r="F118" s="9">
        <v>8900000</v>
      </c>
      <c r="G118" s="9">
        <v>33712</v>
      </c>
      <c r="H118" s="10">
        <v>2010</v>
      </c>
      <c r="I118" s="11" t="str">
        <f t="shared" si="13"/>
        <v>0 km</v>
      </c>
      <c r="J118" s="56">
        <v>1.042</v>
      </c>
      <c r="K118" s="57">
        <f t="shared" si="12"/>
        <v>35127.904000000002</v>
      </c>
    </row>
    <row r="119" spans="1:11">
      <c r="B119">
        <f t="shared" si="7"/>
        <v>118</v>
      </c>
      <c r="C119">
        <f t="shared" si="11"/>
        <v>118</v>
      </c>
      <c r="D119" s="7">
        <v>37</v>
      </c>
      <c r="E119" s="8">
        <v>40166</v>
      </c>
      <c r="F119" s="9">
        <v>1320000</v>
      </c>
      <c r="G119" s="9">
        <v>35676</v>
      </c>
      <c r="H119" s="10">
        <v>1988</v>
      </c>
      <c r="I119" s="11" t="str">
        <f t="shared" si="13"/>
        <v>0 km</v>
      </c>
      <c r="J119" s="56">
        <v>1.0680000000000001</v>
      </c>
      <c r="K119" s="57">
        <f t="shared" si="12"/>
        <v>38101.968000000001</v>
      </c>
    </row>
    <row r="120" spans="1:11">
      <c r="B120">
        <f t="shared" si="7"/>
        <v>119</v>
      </c>
      <c r="C120">
        <f t="shared" si="11"/>
        <v>119</v>
      </c>
      <c r="D120" s="7">
        <v>79</v>
      </c>
      <c r="E120" s="8">
        <v>40142</v>
      </c>
      <c r="F120" s="9">
        <v>2125000</v>
      </c>
      <c r="G120" s="9">
        <v>26899</v>
      </c>
      <c r="H120" s="10">
        <v>1985</v>
      </c>
      <c r="I120" s="11" t="str">
        <f t="shared" si="13"/>
        <v>0 km</v>
      </c>
      <c r="J120" s="56">
        <v>1.0680000000000001</v>
      </c>
      <c r="K120" s="57">
        <f t="shared" si="12"/>
        <v>28728.132000000001</v>
      </c>
    </row>
    <row r="121" spans="1:11">
      <c r="B121">
        <f t="shared" si="7"/>
        <v>120</v>
      </c>
      <c r="C121">
        <f t="shared" si="11"/>
        <v>120</v>
      </c>
      <c r="D121" s="7">
        <v>76</v>
      </c>
      <c r="E121" s="8">
        <v>40122</v>
      </c>
      <c r="F121" s="9">
        <v>3100000</v>
      </c>
      <c r="G121" s="9">
        <v>40789</v>
      </c>
      <c r="H121" s="10">
        <v>2008</v>
      </c>
      <c r="I121" s="11" t="str">
        <f t="shared" si="13"/>
        <v>0 km</v>
      </c>
      <c r="J121" s="56">
        <v>1.0680000000000001</v>
      </c>
      <c r="K121" s="57">
        <f t="shared" si="12"/>
        <v>43562.652000000002</v>
      </c>
    </row>
    <row r="122" spans="1:11">
      <c r="B122">
        <f t="shared" si="7"/>
        <v>121</v>
      </c>
      <c r="C122">
        <f t="shared" si="11"/>
        <v>121</v>
      </c>
      <c r="D122" s="7">
        <v>76</v>
      </c>
      <c r="E122" s="8">
        <v>40122</v>
      </c>
      <c r="F122" s="9">
        <v>3100000</v>
      </c>
      <c r="G122" s="9">
        <v>40789</v>
      </c>
      <c r="H122" s="10">
        <v>2008</v>
      </c>
      <c r="I122" s="11" t="str">
        <f t="shared" si="13"/>
        <v>0 km</v>
      </c>
      <c r="J122" s="56">
        <v>1.0680000000000001</v>
      </c>
      <c r="K122" s="57">
        <f t="shared" si="12"/>
        <v>43562.652000000002</v>
      </c>
    </row>
    <row r="123" spans="1:11">
      <c r="B123">
        <f t="shared" si="7"/>
        <v>122</v>
      </c>
      <c r="C123">
        <f t="shared" si="11"/>
        <v>122</v>
      </c>
      <c r="D123" s="7">
        <v>70</v>
      </c>
      <c r="E123" s="8">
        <v>40121</v>
      </c>
      <c r="F123" s="9">
        <v>3225000</v>
      </c>
      <c r="G123" s="9">
        <v>46071</v>
      </c>
      <c r="H123" s="10">
        <v>2009</v>
      </c>
      <c r="I123" s="11" t="str">
        <f t="shared" si="13"/>
        <v>0 km</v>
      </c>
      <c r="J123" s="56">
        <v>1.0680000000000001</v>
      </c>
      <c r="K123" s="57">
        <f t="shared" si="12"/>
        <v>49203.828000000001</v>
      </c>
    </row>
    <row r="124" spans="1:11" ht="16" thickBot="1">
      <c r="A124" s="13"/>
      <c r="B124" s="13">
        <f t="shared" si="7"/>
        <v>123</v>
      </c>
      <c r="C124" s="60">
        <f t="shared" si="11"/>
        <v>123</v>
      </c>
      <c r="D124" s="14">
        <v>70</v>
      </c>
      <c r="E124" s="15">
        <v>40121</v>
      </c>
      <c r="F124" s="16">
        <v>3225000</v>
      </c>
      <c r="G124" s="16">
        <v>46071</v>
      </c>
      <c r="H124" s="17">
        <v>2009</v>
      </c>
      <c r="I124" s="18" t="str">
        <f t="shared" si="13"/>
        <v>0 km</v>
      </c>
      <c r="J124" s="62">
        <v>1.0680000000000001</v>
      </c>
      <c r="K124" s="63">
        <f t="shared" si="12"/>
        <v>49203.828000000001</v>
      </c>
    </row>
    <row r="125" spans="1:11">
      <c r="A125" s="24" t="s">
        <v>15</v>
      </c>
      <c r="B125">
        <v>1</v>
      </c>
      <c r="C125">
        <f t="shared" si="11"/>
        <v>124</v>
      </c>
      <c r="D125" s="19">
        <v>82</v>
      </c>
      <c r="E125" s="20">
        <v>41887</v>
      </c>
      <c r="F125" s="21">
        <v>2100000</v>
      </c>
      <c r="G125" s="21">
        <v>25610</v>
      </c>
      <c r="H125" s="22">
        <v>1971</v>
      </c>
      <c r="I125" s="23" t="s">
        <v>12</v>
      </c>
      <c r="J125" s="23"/>
      <c r="K125" s="61">
        <f t="shared" ref="K125:K145" si="14">G125</f>
        <v>25610</v>
      </c>
    </row>
    <row r="126" spans="1:11">
      <c r="B126">
        <f t="shared" ref="B126:C170" si="15">B125+1</f>
        <v>2</v>
      </c>
      <c r="C126">
        <f t="shared" si="11"/>
        <v>125</v>
      </c>
      <c r="D126" s="7">
        <v>52</v>
      </c>
      <c r="E126" s="8">
        <v>41877</v>
      </c>
      <c r="F126" s="9">
        <v>1200000</v>
      </c>
      <c r="G126" s="9">
        <v>23077</v>
      </c>
      <c r="H126" s="10">
        <v>2004</v>
      </c>
      <c r="I126" s="11" t="str">
        <f t="shared" ref="I126:I150" si="16">I125</f>
        <v>1 - 5 km</v>
      </c>
      <c r="J126" s="11"/>
      <c r="K126" s="55">
        <f t="shared" si="14"/>
        <v>23077</v>
      </c>
    </row>
    <row r="127" spans="1:11">
      <c r="B127">
        <f t="shared" si="15"/>
        <v>3</v>
      </c>
      <c r="C127">
        <f t="shared" si="11"/>
        <v>126</v>
      </c>
      <c r="D127" s="7">
        <v>51</v>
      </c>
      <c r="E127" s="8">
        <v>41765</v>
      </c>
      <c r="F127" s="9">
        <v>870000</v>
      </c>
      <c r="G127" s="9">
        <v>17059</v>
      </c>
      <c r="H127" s="10">
        <v>1966</v>
      </c>
      <c r="I127" s="11" t="str">
        <f t="shared" si="16"/>
        <v>1 - 5 km</v>
      </c>
      <c r="J127" s="11"/>
      <c r="K127" s="55">
        <f t="shared" si="14"/>
        <v>17059</v>
      </c>
    </row>
    <row r="128" spans="1:11">
      <c r="B128">
        <f t="shared" si="15"/>
        <v>4</v>
      </c>
      <c r="C128">
        <f t="shared" si="11"/>
        <v>127</v>
      </c>
      <c r="D128" s="7">
        <v>22</v>
      </c>
      <c r="E128" s="8">
        <v>41759</v>
      </c>
      <c r="F128" s="9">
        <v>990000</v>
      </c>
      <c r="G128" s="9">
        <v>45000</v>
      </c>
      <c r="H128" s="10">
        <v>1969</v>
      </c>
      <c r="I128" s="11" t="str">
        <f t="shared" si="16"/>
        <v>1 - 5 km</v>
      </c>
      <c r="J128" s="11"/>
      <c r="K128" s="55">
        <f t="shared" si="14"/>
        <v>45000</v>
      </c>
    </row>
    <row r="129" spans="2:11">
      <c r="B129">
        <f t="shared" si="15"/>
        <v>5</v>
      </c>
      <c r="C129">
        <f t="shared" si="11"/>
        <v>128</v>
      </c>
      <c r="D129" s="7">
        <v>60</v>
      </c>
      <c r="E129" s="8">
        <v>41739</v>
      </c>
      <c r="F129" s="9">
        <v>1200000</v>
      </c>
      <c r="G129" s="9">
        <v>20000</v>
      </c>
      <c r="H129" s="10">
        <v>2003</v>
      </c>
      <c r="I129" s="11" t="str">
        <f t="shared" si="16"/>
        <v>1 - 5 km</v>
      </c>
      <c r="J129" s="11"/>
      <c r="K129" s="55">
        <f t="shared" si="14"/>
        <v>20000</v>
      </c>
    </row>
    <row r="130" spans="2:11">
      <c r="B130">
        <f t="shared" si="15"/>
        <v>6</v>
      </c>
      <c r="C130">
        <f t="shared" si="11"/>
        <v>129</v>
      </c>
      <c r="D130" s="7">
        <v>38</v>
      </c>
      <c r="E130" s="8">
        <v>41739</v>
      </c>
      <c r="F130" s="9">
        <v>1370000</v>
      </c>
      <c r="G130" s="9">
        <v>36053</v>
      </c>
      <c r="H130" s="10">
        <v>1967</v>
      </c>
      <c r="I130" s="11" t="str">
        <f t="shared" si="16"/>
        <v>1 - 5 km</v>
      </c>
      <c r="J130" s="11"/>
      <c r="K130" s="55">
        <f t="shared" si="14"/>
        <v>36053</v>
      </c>
    </row>
    <row r="131" spans="2:11">
      <c r="B131">
        <f t="shared" si="15"/>
        <v>7</v>
      </c>
      <c r="C131">
        <f t="shared" si="11"/>
        <v>130</v>
      </c>
      <c r="D131" s="7">
        <v>55</v>
      </c>
      <c r="E131" s="8">
        <v>41729</v>
      </c>
      <c r="F131" s="9">
        <v>1400000</v>
      </c>
      <c r="G131" s="9">
        <v>25455</v>
      </c>
      <c r="H131" s="10">
        <v>2006</v>
      </c>
      <c r="I131" s="11" t="str">
        <f t="shared" si="16"/>
        <v>1 - 5 km</v>
      </c>
      <c r="J131" s="11"/>
      <c r="K131" s="55">
        <f t="shared" si="14"/>
        <v>25455</v>
      </c>
    </row>
    <row r="132" spans="2:11">
      <c r="B132">
        <f t="shared" si="15"/>
        <v>8</v>
      </c>
      <c r="C132">
        <f t="shared" si="11"/>
        <v>131</v>
      </c>
      <c r="D132" s="7">
        <v>55</v>
      </c>
      <c r="E132" s="8">
        <v>41717</v>
      </c>
      <c r="F132" s="9">
        <v>1350000</v>
      </c>
      <c r="G132" s="9">
        <v>24545</v>
      </c>
      <c r="H132" s="10">
        <v>2003</v>
      </c>
      <c r="I132" s="11" t="str">
        <f t="shared" si="16"/>
        <v>1 - 5 km</v>
      </c>
      <c r="J132" s="11"/>
      <c r="K132" s="55">
        <f t="shared" si="14"/>
        <v>24545</v>
      </c>
    </row>
    <row r="133" spans="2:11">
      <c r="B133">
        <f t="shared" si="15"/>
        <v>9</v>
      </c>
      <c r="C133">
        <f t="shared" si="11"/>
        <v>132</v>
      </c>
      <c r="D133" s="7">
        <v>102</v>
      </c>
      <c r="E133" s="8">
        <v>41653</v>
      </c>
      <c r="F133" s="9">
        <v>2025000</v>
      </c>
      <c r="G133" s="9">
        <v>19853</v>
      </c>
      <c r="H133" s="10">
        <v>2006</v>
      </c>
      <c r="I133" s="11" t="str">
        <f t="shared" si="16"/>
        <v>1 - 5 km</v>
      </c>
      <c r="J133" s="11"/>
      <c r="K133" s="55">
        <f t="shared" si="14"/>
        <v>19853</v>
      </c>
    </row>
    <row r="134" spans="2:11">
      <c r="B134">
        <f t="shared" si="15"/>
        <v>10</v>
      </c>
      <c r="C134">
        <f t="shared" si="11"/>
        <v>133</v>
      </c>
      <c r="D134" s="7">
        <v>65</v>
      </c>
      <c r="E134" s="8">
        <v>41638</v>
      </c>
      <c r="F134" s="9">
        <v>1735000</v>
      </c>
      <c r="G134" s="9">
        <v>26692</v>
      </c>
      <c r="H134" s="10">
        <v>2004</v>
      </c>
      <c r="I134" s="11" t="str">
        <f t="shared" si="16"/>
        <v>1 - 5 km</v>
      </c>
      <c r="J134" s="11"/>
      <c r="K134" s="55">
        <f t="shared" si="14"/>
        <v>26692</v>
      </c>
    </row>
    <row r="135" spans="2:11">
      <c r="B135">
        <f t="shared" si="15"/>
        <v>11</v>
      </c>
      <c r="C135">
        <f t="shared" si="11"/>
        <v>134</v>
      </c>
      <c r="D135" s="7">
        <v>59</v>
      </c>
      <c r="E135" s="8">
        <v>41579</v>
      </c>
      <c r="F135" s="9">
        <v>800000</v>
      </c>
      <c r="G135" s="9">
        <v>13559</v>
      </c>
      <c r="H135" s="10">
        <v>1975</v>
      </c>
      <c r="I135" s="11" t="str">
        <f t="shared" si="16"/>
        <v>1 - 5 km</v>
      </c>
      <c r="J135" s="11"/>
      <c r="K135" s="55">
        <f t="shared" si="14"/>
        <v>13559</v>
      </c>
    </row>
    <row r="136" spans="2:11">
      <c r="B136">
        <f t="shared" si="15"/>
        <v>12</v>
      </c>
      <c r="C136">
        <f t="shared" si="11"/>
        <v>135</v>
      </c>
      <c r="D136" s="7">
        <v>56</v>
      </c>
      <c r="E136" s="8">
        <v>41572</v>
      </c>
      <c r="F136" s="9">
        <v>1300000</v>
      </c>
      <c r="G136" s="9">
        <v>23214</v>
      </c>
      <c r="H136" s="10">
        <v>2006</v>
      </c>
      <c r="I136" s="11" t="str">
        <f t="shared" si="16"/>
        <v>1 - 5 km</v>
      </c>
      <c r="J136" s="11"/>
      <c r="K136" s="55">
        <f t="shared" si="14"/>
        <v>23214</v>
      </c>
    </row>
    <row r="137" spans="2:11">
      <c r="B137">
        <f t="shared" si="15"/>
        <v>13</v>
      </c>
      <c r="C137">
        <f t="shared" si="11"/>
        <v>136</v>
      </c>
      <c r="D137" s="7">
        <v>50</v>
      </c>
      <c r="E137" s="8">
        <v>41537</v>
      </c>
      <c r="F137" s="9">
        <v>1500000</v>
      </c>
      <c r="G137" s="9">
        <v>30000</v>
      </c>
      <c r="H137" s="10">
        <v>1965</v>
      </c>
      <c r="I137" s="11" t="str">
        <f t="shared" si="16"/>
        <v>1 - 5 km</v>
      </c>
      <c r="J137" s="11"/>
      <c r="K137" s="55">
        <f t="shared" si="14"/>
        <v>30000</v>
      </c>
    </row>
    <row r="138" spans="2:11">
      <c r="B138">
        <f t="shared" si="15"/>
        <v>14</v>
      </c>
      <c r="C138">
        <f t="shared" si="11"/>
        <v>137</v>
      </c>
      <c r="D138" s="7">
        <v>56</v>
      </c>
      <c r="E138" s="8">
        <v>41520</v>
      </c>
      <c r="F138" s="9">
        <v>1510000</v>
      </c>
      <c r="G138" s="9">
        <v>26964</v>
      </c>
      <c r="H138" s="10">
        <v>1982</v>
      </c>
      <c r="I138" s="11" t="str">
        <f t="shared" si="16"/>
        <v>1 - 5 km</v>
      </c>
      <c r="J138" s="11"/>
      <c r="K138" s="55">
        <f t="shared" si="14"/>
        <v>26964</v>
      </c>
    </row>
    <row r="139" spans="2:11">
      <c r="B139">
        <f t="shared" si="15"/>
        <v>15</v>
      </c>
      <c r="C139">
        <f t="shared" si="11"/>
        <v>138</v>
      </c>
      <c r="D139" s="7">
        <v>82</v>
      </c>
      <c r="E139" s="8">
        <v>41501</v>
      </c>
      <c r="F139" s="9">
        <v>2600000</v>
      </c>
      <c r="G139" s="9">
        <v>31707</v>
      </c>
      <c r="H139" s="10">
        <v>2004</v>
      </c>
      <c r="I139" s="11" t="str">
        <f t="shared" si="16"/>
        <v>1 - 5 km</v>
      </c>
      <c r="J139" s="11"/>
      <c r="K139" s="55">
        <f t="shared" si="14"/>
        <v>31707</v>
      </c>
    </row>
    <row r="140" spans="2:11">
      <c r="B140">
        <f t="shared" si="15"/>
        <v>16</v>
      </c>
      <c r="C140">
        <f t="shared" si="11"/>
        <v>139</v>
      </c>
      <c r="D140" s="7">
        <v>60</v>
      </c>
      <c r="E140" s="8">
        <v>41374</v>
      </c>
      <c r="F140" s="9">
        <v>1550000</v>
      </c>
      <c r="G140" s="9">
        <v>25833</v>
      </c>
      <c r="H140" s="10">
        <v>2002</v>
      </c>
      <c r="I140" s="11" t="str">
        <f t="shared" si="16"/>
        <v>1 - 5 km</v>
      </c>
      <c r="J140" s="11"/>
      <c r="K140" s="55">
        <f t="shared" si="14"/>
        <v>25833</v>
      </c>
    </row>
    <row r="141" spans="2:11">
      <c r="B141">
        <f t="shared" si="15"/>
        <v>17</v>
      </c>
      <c r="C141">
        <f t="shared" si="11"/>
        <v>140</v>
      </c>
      <c r="D141" s="7">
        <v>118</v>
      </c>
      <c r="E141" s="8">
        <v>41359</v>
      </c>
      <c r="F141" s="9">
        <v>1900000</v>
      </c>
      <c r="G141" s="9">
        <v>16102</v>
      </c>
      <c r="H141" s="10">
        <v>1997</v>
      </c>
      <c r="I141" s="11" t="str">
        <f t="shared" si="16"/>
        <v>1 - 5 km</v>
      </c>
      <c r="J141" s="11"/>
      <c r="K141" s="55">
        <f t="shared" si="14"/>
        <v>16102</v>
      </c>
    </row>
    <row r="142" spans="2:11">
      <c r="B142">
        <f t="shared" si="15"/>
        <v>18</v>
      </c>
      <c r="C142">
        <f t="shared" si="11"/>
        <v>141</v>
      </c>
      <c r="D142" s="7">
        <v>60</v>
      </c>
      <c r="E142" s="8">
        <v>41355</v>
      </c>
      <c r="F142" s="9">
        <v>1250000</v>
      </c>
      <c r="G142" s="9">
        <v>20833</v>
      </c>
      <c r="H142" s="10">
        <v>1973</v>
      </c>
      <c r="I142" s="11" t="str">
        <f t="shared" si="16"/>
        <v>1 - 5 km</v>
      </c>
      <c r="J142" s="11"/>
      <c r="K142" s="55">
        <f t="shared" si="14"/>
        <v>20833</v>
      </c>
    </row>
    <row r="143" spans="2:11">
      <c r="B143">
        <f t="shared" si="15"/>
        <v>19</v>
      </c>
      <c r="C143">
        <f t="shared" si="11"/>
        <v>142</v>
      </c>
      <c r="D143" s="7">
        <v>55</v>
      </c>
      <c r="E143" s="8">
        <v>41316</v>
      </c>
      <c r="F143" s="9">
        <v>650000</v>
      </c>
      <c r="G143" s="9">
        <v>11818</v>
      </c>
      <c r="H143" s="10">
        <v>1971</v>
      </c>
      <c r="I143" s="11" t="str">
        <f t="shared" si="16"/>
        <v>1 - 5 km</v>
      </c>
      <c r="J143" s="11"/>
      <c r="K143" s="55">
        <f t="shared" si="14"/>
        <v>11818</v>
      </c>
    </row>
    <row r="144" spans="2:11">
      <c r="B144">
        <f t="shared" si="15"/>
        <v>20</v>
      </c>
      <c r="C144">
        <f t="shared" si="11"/>
        <v>143</v>
      </c>
      <c r="D144" s="7">
        <v>72</v>
      </c>
      <c r="E144" s="8">
        <v>41310</v>
      </c>
      <c r="F144" s="9">
        <v>1990000</v>
      </c>
      <c r="G144" s="9">
        <v>27639</v>
      </c>
      <c r="H144" s="10">
        <v>1989</v>
      </c>
      <c r="I144" s="11" t="str">
        <f t="shared" si="16"/>
        <v>1 - 5 km</v>
      </c>
      <c r="J144" s="11"/>
      <c r="K144" s="55">
        <f t="shared" si="14"/>
        <v>27639</v>
      </c>
    </row>
    <row r="145" spans="2:11">
      <c r="B145">
        <f t="shared" si="15"/>
        <v>21</v>
      </c>
      <c r="C145">
        <f t="shared" si="11"/>
        <v>144</v>
      </c>
      <c r="D145" s="7">
        <v>77</v>
      </c>
      <c r="E145" s="8">
        <v>41298</v>
      </c>
      <c r="F145" s="9">
        <v>2300000</v>
      </c>
      <c r="G145" s="9">
        <v>29870</v>
      </c>
      <c r="H145" s="10">
        <v>1988</v>
      </c>
      <c r="I145" s="11" t="str">
        <f t="shared" si="16"/>
        <v>1 - 5 km</v>
      </c>
      <c r="J145" s="11"/>
      <c r="K145" s="55">
        <f t="shared" si="14"/>
        <v>29870</v>
      </c>
    </row>
    <row r="146" spans="2:11">
      <c r="B146">
        <f t="shared" si="15"/>
        <v>22</v>
      </c>
      <c r="C146">
        <f t="shared" si="11"/>
        <v>145</v>
      </c>
      <c r="D146" s="7">
        <v>73</v>
      </c>
      <c r="E146" s="8">
        <v>41219</v>
      </c>
      <c r="F146" s="9">
        <v>1700000</v>
      </c>
      <c r="G146" s="9">
        <v>23288</v>
      </c>
      <c r="H146" s="10">
        <v>1969</v>
      </c>
      <c r="I146" s="11" t="str">
        <f t="shared" si="16"/>
        <v>1 - 5 km</v>
      </c>
      <c r="J146" s="11">
        <v>1.0209999999999999</v>
      </c>
      <c r="K146" s="55">
        <f t="shared" ref="K146:K177" si="17">G146*J146</f>
        <v>23777.047999999999</v>
      </c>
    </row>
    <row r="147" spans="2:11">
      <c r="B147">
        <f t="shared" si="15"/>
        <v>23</v>
      </c>
      <c r="C147">
        <f t="shared" si="11"/>
        <v>146</v>
      </c>
      <c r="D147" s="7">
        <v>103</v>
      </c>
      <c r="E147" s="8">
        <v>41205</v>
      </c>
      <c r="F147" s="9">
        <v>2175000</v>
      </c>
      <c r="G147" s="9">
        <v>21117</v>
      </c>
      <c r="H147" s="10">
        <v>2006</v>
      </c>
      <c r="I147" s="11" t="str">
        <f t="shared" si="16"/>
        <v>1 - 5 km</v>
      </c>
      <c r="J147" s="11">
        <v>1.0209999999999999</v>
      </c>
      <c r="K147" s="55">
        <f t="shared" si="17"/>
        <v>21560.456999999999</v>
      </c>
    </row>
    <row r="148" spans="2:11">
      <c r="B148">
        <f t="shared" si="15"/>
        <v>24</v>
      </c>
      <c r="C148">
        <f t="shared" si="11"/>
        <v>147</v>
      </c>
      <c r="D148" s="7">
        <v>110</v>
      </c>
      <c r="E148" s="8">
        <v>41187</v>
      </c>
      <c r="F148" s="9">
        <v>3250000</v>
      </c>
      <c r="G148" s="9">
        <v>29545</v>
      </c>
      <c r="H148" s="10">
        <v>2006</v>
      </c>
      <c r="I148" s="11" t="str">
        <f t="shared" si="16"/>
        <v>1 - 5 km</v>
      </c>
      <c r="J148" s="11">
        <v>1.0209999999999999</v>
      </c>
      <c r="K148" s="55">
        <f t="shared" si="17"/>
        <v>30165.444999999996</v>
      </c>
    </row>
    <row r="149" spans="2:11">
      <c r="B149">
        <f t="shared" si="15"/>
        <v>25</v>
      </c>
      <c r="C149">
        <f t="shared" si="11"/>
        <v>148</v>
      </c>
      <c r="D149" s="7">
        <v>55</v>
      </c>
      <c r="E149" s="8">
        <v>41170</v>
      </c>
      <c r="F149" s="9">
        <v>675000</v>
      </c>
      <c r="G149" s="9">
        <v>12273</v>
      </c>
      <c r="H149" s="10">
        <v>1974</v>
      </c>
      <c r="I149" s="11" t="str">
        <f t="shared" si="16"/>
        <v>1 - 5 km</v>
      </c>
      <c r="J149" s="11">
        <v>1.0209999999999999</v>
      </c>
      <c r="K149" s="55">
        <f t="shared" si="17"/>
        <v>12530.732999999998</v>
      </c>
    </row>
    <row r="150" spans="2:11">
      <c r="B150">
        <f t="shared" si="15"/>
        <v>26</v>
      </c>
      <c r="C150">
        <f t="shared" si="11"/>
        <v>149</v>
      </c>
      <c r="D150" s="7">
        <v>110</v>
      </c>
      <c r="E150" s="8">
        <v>41123</v>
      </c>
      <c r="F150" s="9">
        <v>1250000</v>
      </c>
      <c r="G150" s="9">
        <v>11364</v>
      </c>
      <c r="H150" s="10">
        <v>2006</v>
      </c>
      <c r="I150" s="11" t="str">
        <f t="shared" si="16"/>
        <v>1 - 5 km</v>
      </c>
      <c r="J150" s="11">
        <v>1.0209999999999999</v>
      </c>
      <c r="K150" s="55">
        <f t="shared" si="17"/>
        <v>11602.643999999998</v>
      </c>
    </row>
    <row r="151" spans="2:11">
      <c r="B151">
        <f t="shared" si="15"/>
        <v>27</v>
      </c>
      <c r="C151">
        <f t="shared" si="11"/>
        <v>150</v>
      </c>
      <c r="D151" s="7">
        <v>53</v>
      </c>
      <c r="E151" s="8">
        <v>41123</v>
      </c>
      <c r="F151" s="9">
        <v>3150000</v>
      </c>
      <c r="G151" s="9">
        <v>59434</v>
      </c>
      <c r="H151" s="10">
        <v>2006</v>
      </c>
      <c r="I151" s="11" t="s">
        <v>12</v>
      </c>
      <c r="J151" s="11">
        <v>1.0209999999999999</v>
      </c>
      <c r="K151" s="55">
        <f t="shared" si="17"/>
        <v>60682.113999999994</v>
      </c>
    </row>
    <row r="152" spans="2:11">
      <c r="B152">
        <f t="shared" si="15"/>
        <v>28</v>
      </c>
      <c r="C152">
        <f t="shared" si="11"/>
        <v>151</v>
      </c>
      <c r="D152" s="7">
        <v>45</v>
      </c>
      <c r="E152" s="8">
        <v>41110</v>
      </c>
      <c r="F152" s="9">
        <v>1750000</v>
      </c>
      <c r="G152" s="9">
        <v>38889</v>
      </c>
      <c r="H152" s="10">
        <v>1986</v>
      </c>
      <c r="I152" s="11" t="str">
        <f t="shared" ref="I152:I177" si="18">I151</f>
        <v>1 - 5 km</v>
      </c>
      <c r="J152" s="11">
        <v>1.0209999999999999</v>
      </c>
      <c r="K152" s="55">
        <f t="shared" si="17"/>
        <v>39705.668999999994</v>
      </c>
    </row>
    <row r="153" spans="2:11">
      <c r="B153">
        <f t="shared" si="15"/>
        <v>29</v>
      </c>
      <c r="C153">
        <f t="shared" si="11"/>
        <v>152</v>
      </c>
      <c r="D153" s="7">
        <v>55</v>
      </c>
      <c r="E153" s="8">
        <v>41009</v>
      </c>
      <c r="F153" s="9">
        <v>1030000</v>
      </c>
      <c r="G153" s="9">
        <v>18727</v>
      </c>
      <c r="H153" s="10">
        <v>2003</v>
      </c>
      <c r="I153" s="11" t="str">
        <f t="shared" si="18"/>
        <v>1 - 5 km</v>
      </c>
      <c r="J153" s="11">
        <v>1.0209999999999999</v>
      </c>
      <c r="K153" s="55">
        <f t="shared" si="17"/>
        <v>19120.267</v>
      </c>
    </row>
    <row r="154" spans="2:11">
      <c r="B154">
        <f t="shared" si="15"/>
        <v>30</v>
      </c>
      <c r="C154">
        <f t="shared" si="11"/>
        <v>153</v>
      </c>
      <c r="D154" s="7">
        <v>56</v>
      </c>
      <c r="E154" s="8">
        <v>40952</v>
      </c>
      <c r="F154" s="9">
        <v>1480000</v>
      </c>
      <c r="G154" s="9">
        <v>26429</v>
      </c>
      <c r="H154" s="10">
        <v>2006</v>
      </c>
      <c r="I154" s="11" t="str">
        <f t="shared" si="18"/>
        <v>1 - 5 km</v>
      </c>
      <c r="J154" s="11">
        <v>1.0209999999999999</v>
      </c>
      <c r="K154" s="55">
        <f t="shared" si="17"/>
        <v>26984.008999999998</v>
      </c>
    </row>
    <row r="155" spans="2:11">
      <c r="B155">
        <f t="shared" si="15"/>
        <v>31</v>
      </c>
      <c r="C155">
        <f t="shared" si="11"/>
        <v>154</v>
      </c>
      <c r="D155" s="7">
        <v>55</v>
      </c>
      <c r="E155" s="8">
        <v>40939</v>
      </c>
      <c r="F155" s="9">
        <v>1575000</v>
      </c>
      <c r="G155" s="9">
        <v>28636</v>
      </c>
      <c r="H155" s="10">
        <v>1967</v>
      </c>
      <c r="I155" s="11" t="str">
        <f t="shared" si="18"/>
        <v>1 - 5 km</v>
      </c>
      <c r="J155" s="11">
        <v>1.0209999999999999</v>
      </c>
      <c r="K155" s="55">
        <f t="shared" si="17"/>
        <v>29237.355999999996</v>
      </c>
    </row>
    <row r="156" spans="2:11">
      <c r="B156">
        <f t="shared" si="15"/>
        <v>32</v>
      </c>
      <c r="C156">
        <f t="shared" si="11"/>
        <v>155</v>
      </c>
      <c r="D156" s="7">
        <v>124</v>
      </c>
      <c r="E156" s="8">
        <v>40924</v>
      </c>
      <c r="F156" s="9">
        <v>6950000</v>
      </c>
      <c r="G156" s="9">
        <v>56048</v>
      </c>
      <c r="H156" s="10">
        <v>1999</v>
      </c>
      <c r="I156" s="11" t="str">
        <f t="shared" si="18"/>
        <v>1 - 5 km</v>
      </c>
      <c r="J156" s="11">
        <v>1.0209999999999999</v>
      </c>
      <c r="K156" s="55">
        <f t="shared" si="17"/>
        <v>57225.007999999994</v>
      </c>
    </row>
    <row r="157" spans="2:11">
      <c r="B157">
        <f t="shared" si="15"/>
        <v>33</v>
      </c>
      <c r="C157">
        <f t="shared" si="11"/>
        <v>156</v>
      </c>
      <c r="D157" s="7">
        <v>108</v>
      </c>
      <c r="E157" s="8">
        <v>40886</v>
      </c>
      <c r="F157" s="9">
        <v>2650000</v>
      </c>
      <c r="G157" s="9">
        <v>24537</v>
      </c>
      <c r="H157" s="10">
        <v>1969</v>
      </c>
      <c r="I157" s="11" t="str">
        <f t="shared" si="18"/>
        <v>1 - 5 km</v>
      </c>
      <c r="J157" s="11">
        <v>1.0289999999999999</v>
      </c>
      <c r="K157" s="55">
        <f t="shared" si="17"/>
        <v>25248.572999999997</v>
      </c>
    </row>
    <row r="158" spans="2:11">
      <c r="B158">
        <f t="shared" si="15"/>
        <v>34</v>
      </c>
      <c r="C158">
        <f t="shared" si="11"/>
        <v>157</v>
      </c>
      <c r="D158" s="7">
        <v>39</v>
      </c>
      <c r="E158" s="8">
        <v>40854</v>
      </c>
      <c r="F158" s="9">
        <v>660000</v>
      </c>
      <c r="G158" s="9">
        <v>16923</v>
      </c>
      <c r="H158" s="10">
        <v>1972</v>
      </c>
      <c r="I158" s="11" t="str">
        <f t="shared" si="18"/>
        <v>1 - 5 km</v>
      </c>
      <c r="J158" s="11">
        <v>1.0289999999999999</v>
      </c>
      <c r="K158" s="55">
        <f t="shared" si="17"/>
        <v>17413.767</v>
      </c>
    </row>
    <row r="159" spans="2:11">
      <c r="B159">
        <f t="shared" si="15"/>
        <v>35</v>
      </c>
      <c r="C159">
        <f t="shared" si="11"/>
        <v>158</v>
      </c>
      <c r="D159" s="7">
        <v>34</v>
      </c>
      <c r="E159" s="8">
        <v>40849</v>
      </c>
      <c r="F159" s="9">
        <v>620000</v>
      </c>
      <c r="G159" s="9">
        <v>18235</v>
      </c>
      <c r="H159" s="10">
        <v>1966</v>
      </c>
      <c r="I159" s="11" t="str">
        <f t="shared" si="18"/>
        <v>1 - 5 km</v>
      </c>
      <c r="J159" s="11">
        <v>1.0289999999999999</v>
      </c>
      <c r="K159" s="55">
        <f t="shared" si="17"/>
        <v>18763.814999999999</v>
      </c>
    </row>
    <row r="160" spans="2:11">
      <c r="B160">
        <f t="shared" si="15"/>
        <v>36</v>
      </c>
      <c r="C160">
        <f t="shared" si="11"/>
        <v>159</v>
      </c>
      <c r="D160" s="7">
        <v>55</v>
      </c>
      <c r="E160" s="8">
        <v>40842</v>
      </c>
      <c r="F160" s="9">
        <v>1500000</v>
      </c>
      <c r="G160" s="9">
        <v>27273</v>
      </c>
      <c r="H160" s="10">
        <v>2006</v>
      </c>
      <c r="I160" s="11" t="str">
        <f t="shared" si="18"/>
        <v>1 - 5 km</v>
      </c>
      <c r="J160" s="11">
        <v>1.0289999999999999</v>
      </c>
      <c r="K160" s="55">
        <f t="shared" si="17"/>
        <v>28063.916999999998</v>
      </c>
    </row>
    <row r="161" spans="2:11">
      <c r="B161">
        <f t="shared" si="15"/>
        <v>37</v>
      </c>
      <c r="C161">
        <f t="shared" si="11"/>
        <v>160</v>
      </c>
      <c r="D161" s="7">
        <v>55</v>
      </c>
      <c r="E161" s="8">
        <v>40792</v>
      </c>
      <c r="F161" s="9">
        <v>1425000</v>
      </c>
      <c r="G161" s="9">
        <v>25909</v>
      </c>
      <c r="H161" s="10">
        <v>2007</v>
      </c>
      <c r="I161" s="11" t="str">
        <f t="shared" si="18"/>
        <v>1 - 5 km</v>
      </c>
      <c r="J161" s="11">
        <v>1.0289999999999999</v>
      </c>
      <c r="K161" s="55">
        <f t="shared" si="17"/>
        <v>26660.360999999997</v>
      </c>
    </row>
    <row r="162" spans="2:11">
      <c r="B162">
        <f t="shared" si="15"/>
        <v>38</v>
      </c>
      <c r="C162">
        <f t="shared" si="11"/>
        <v>161</v>
      </c>
      <c r="D162" s="7">
        <v>180</v>
      </c>
      <c r="E162" s="8">
        <v>40791</v>
      </c>
      <c r="F162" s="9">
        <v>8500000</v>
      </c>
      <c r="G162" s="9">
        <v>47222</v>
      </c>
      <c r="H162" s="10">
        <v>1999</v>
      </c>
      <c r="I162" s="11" t="str">
        <f t="shared" si="18"/>
        <v>1 - 5 km</v>
      </c>
      <c r="J162" s="11">
        <v>1.0289999999999999</v>
      </c>
      <c r="K162" s="55">
        <f t="shared" si="17"/>
        <v>48591.437999999995</v>
      </c>
    </row>
    <row r="163" spans="2:11">
      <c r="B163">
        <f t="shared" si="15"/>
        <v>39</v>
      </c>
      <c r="C163">
        <f t="shared" si="11"/>
        <v>162</v>
      </c>
      <c r="D163" s="7">
        <v>55</v>
      </c>
      <c r="E163" s="8">
        <v>40766</v>
      </c>
      <c r="F163" s="9">
        <v>1940000</v>
      </c>
      <c r="G163" s="9">
        <v>35273</v>
      </c>
      <c r="H163" s="10">
        <v>1962</v>
      </c>
      <c r="I163" s="11" t="str">
        <f t="shared" si="18"/>
        <v>1 - 5 km</v>
      </c>
      <c r="J163" s="11">
        <v>1.0289999999999999</v>
      </c>
      <c r="K163" s="55">
        <f t="shared" si="17"/>
        <v>36295.916999999994</v>
      </c>
    </row>
    <row r="164" spans="2:11">
      <c r="B164">
        <f t="shared" si="15"/>
        <v>40</v>
      </c>
      <c r="C164">
        <f t="shared" si="11"/>
        <v>163</v>
      </c>
      <c r="D164" s="7">
        <v>57</v>
      </c>
      <c r="E164" s="8">
        <v>40765</v>
      </c>
      <c r="F164" s="9">
        <v>1500000</v>
      </c>
      <c r="G164" s="9">
        <v>26316</v>
      </c>
      <c r="H164" s="10">
        <v>1969</v>
      </c>
      <c r="I164" s="11" t="str">
        <f t="shared" si="18"/>
        <v>1 - 5 km</v>
      </c>
      <c r="J164" s="11">
        <v>1.0289999999999999</v>
      </c>
      <c r="K164" s="55">
        <f t="shared" si="17"/>
        <v>27079.163999999997</v>
      </c>
    </row>
    <row r="165" spans="2:11">
      <c r="B165">
        <f t="shared" si="15"/>
        <v>41</v>
      </c>
      <c r="C165">
        <f t="shared" si="11"/>
        <v>164</v>
      </c>
      <c r="D165" s="7">
        <v>53</v>
      </c>
      <c r="E165" s="8">
        <v>40653</v>
      </c>
      <c r="F165" s="9">
        <v>1250000</v>
      </c>
      <c r="G165" s="9">
        <v>23585</v>
      </c>
      <c r="H165" s="10">
        <v>2006</v>
      </c>
      <c r="I165" s="11" t="str">
        <f t="shared" si="18"/>
        <v>1 - 5 km</v>
      </c>
      <c r="J165" s="11">
        <v>1.0289999999999999</v>
      </c>
      <c r="K165" s="55">
        <f t="shared" si="17"/>
        <v>24268.964999999997</v>
      </c>
    </row>
    <row r="166" spans="2:11">
      <c r="B166">
        <f t="shared" si="15"/>
        <v>42</v>
      </c>
      <c r="C166">
        <f t="shared" si="11"/>
        <v>165</v>
      </c>
      <c r="D166" s="7">
        <v>127</v>
      </c>
      <c r="E166" s="8">
        <v>40589</v>
      </c>
      <c r="F166" s="9">
        <v>7000000</v>
      </c>
      <c r="G166" s="9">
        <v>55118</v>
      </c>
      <c r="H166" s="10">
        <v>1993</v>
      </c>
      <c r="I166" s="11" t="str">
        <f t="shared" si="18"/>
        <v>1 - 5 km</v>
      </c>
      <c r="J166" s="11">
        <v>1.0289999999999999</v>
      </c>
      <c r="K166" s="55">
        <f t="shared" si="17"/>
        <v>56716.421999999999</v>
      </c>
    </row>
    <row r="167" spans="2:11">
      <c r="B167">
        <f t="shared" si="15"/>
        <v>43</v>
      </c>
      <c r="C167">
        <f t="shared" si="11"/>
        <v>166</v>
      </c>
      <c r="D167" s="7">
        <v>38</v>
      </c>
      <c r="E167" s="8">
        <v>40581</v>
      </c>
      <c r="F167" s="9">
        <v>510000</v>
      </c>
      <c r="G167" s="9">
        <v>13421</v>
      </c>
      <c r="H167" s="10">
        <v>1972</v>
      </c>
      <c r="I167" s="11" t="str">
        <f t="shared" si="18"/>
        <v>1 - 5 km</v>
      </c>
      <c r="J167" s="11">
        <v>1.0289999999999999</v>
      </c>
      <c r="K167" s="55">
        <f t="shared" si="17"/>
        <v>13810.208999999999</v>
      </c>
    </row>
    <row r="168" spans="2:11">
      <c r="B168">
        <f t="shared" si="15"/>
        <v>44</v>
      </c>
      <c r="C168">
        <f t="shared" si="11"/>
        <v>167</v>
      </c>
      <c r="D168" s="7">
        <v>54</v>
      </c>
      <c r="E168" s="8">
        <v>40527</v>
      </c>
      <c r="F168" s="9">
        <v>1620000</v>
      </c>
      <c r="G168" s="9">
        <v>30000</v>
      </c>
      <c r="H168" s="10">
        <v>2005</v>
      </c>
      <c r="I168" s="11" t="str">
        <f t="shared" si="18"/>
        <v>1 - 5 km</v>
      </c>
      <c r="J168" s="11">
        <v>1.042</v>
      </c>
      <c r="K168" s="55">
        <f t="shared" si="17"/>
        <v>31260</v>
      </c>
    </row>
    <row r="169" spans="2:11">
      <c r="B169">
        <f t="shared" si="15"/>
        <v>45</v>
      </c>
      <c r="C169">
        <f t="shared" si="15"/>
        <v>168</v>
      </c>
      <c r="D169" s="7">
        <v>55</v>
      </c>
      <c r="E169" s="8">
        <v>40459</v>
      </c>
      <c r="F169" s="9">
        <v>550000</v>
      </c>
      <c r="G169" s="9">
        <v>10000</v>
      </c>
      <c r="H169" s="10">
        <v>1969</v>
      </c>
      <c r="I169" s="11" t="str">
        <f t="shared" si="18"/>
        <v>1 - 5 km</v>
      </c>
      <c r="J169" s="11">
        <v>1.042</v>
      </c>
      <c r="K169" s="55">
        <f t="shared" si="17"/>
        <v>10420</v>
      </c>
    </row>
    <row r="170" spans="2:11">
      <c r="B170">
        <f t="shared" si="15"/>
        <v>46</v>
      </c>
      <c r="C170">
        <f t="shared" si="15"/>
        <v>169</v>
      </c>
      <c r="D170" s="7">
        <v>43</v>
      </c>
      <c r="E170" s="8">
        <v>40456</v>
      </c>
      <c r="F170" s="9">
        <v>1050000</v>
      </c>
      <c r="G170" s="9">
        <v>24419</v>
      </c>
      <c r="H170" s="10">
        <v>1967</v>
      </c>
      <c r="I170" s="11" t="str">
        <f t="shared" si="18"/>
        <v>1 - 5 km</v>
      </c>
      <c r="J170" s="11">
        <v>1.042</v>
      </c>
      <c r="K170" s="55">
        <f t="shared" si="17"/>
        <v>25444.598000000002</v>
      </c>
    </row>
    <row r="171" spans="2:11">
      <c r="B171">
        <f t="shared" ref="B171:C177" si="19">B170+1</f>
        <v>47</v>
      </c>
      <c r="C171">
        <f t="shared" si="19"/>
        <v>170</v>
      </c>
      <c r="D171" s="7">
        <v>74</v>
      </c>
      <c r="E171" s="8">
        <v>40434</v>
      </c>
      <c r="F171" s="9">
        <v>1100000</v>
      </c>
      <c r="G171" s="9">
        <v>14865</v>
      </c>
      <c r="H171" s="10">
        <v>1980</v>
      </c>
      <c r="I171" s="11" t="str">
        <f t="shared" si="18"/>
        <v>1 - 5 km</v>
      </c>
      <c r="J171" s="11">
        <v>1.042</v>
      </c>
      <c r="K171" s="55">
        <f t="shared" si="17"/>
        <v>15489.33</v>
      </c>
    </row>
    <row r="172" spans="2:11">
      <c r="B172">
        <f t="shared" si="19"/>
        <v>48</v>
      </c>
      <c r="C172">
        <f t="shared" si="19"/>
        <v>171</v>
      </c>
      <c r="D172" s="7">
        <v>71</v>
      </c>
      <c r="E172" s="8">
        <v>40428</v>
      </c>
      <c r="F172" s="9">
        <v>2400000</v>
      </c>
      <c r="G172" s="9">
        <v>33803</v>
      </c>
      <c r="H172" s="10">
        <v>1963</v>
      </c>
      <c r="I172" s="11" t="str">
        <f t="shared" si="18"/>
        <v>1 - 5 km</v>
      </c>
      <c r="J172" s="11">
        <v>1.042</v>
      </c>
      <c r="K172" s="55">
        <f t="shared" si="17"/>
        <v>35222.726000000002</v>
      </c>
    </row>
    <row r="173" spans="2:11">
      <c r="B173">
        <f t="shared" si="19"/>
        <v>49</v>
      </c>
      <c r="C173">
        <f t="shared" si="19"/>
        <v>172</v>
      </c>
      <c r="D173" s="7">
        <v>90</v>
      </c>
      <c r="E173" s="8">
        <v>40396</v>
      </c>
      <c r="F173" s="9">
        <v>1150000</v>
      </c>
      <c r="G173" s="9">
        <v>12778</v>
      </c>
      <c r="H173" s="10">
        <v>1969</v>
      </c>
      <c r="I173" s="11" t="str">
        <f t="shared" si="18"/>
        <v>1 - 5 km</v>
      </c>
      <c r="J173" s="11">
        <v>1.042</v>
      </c>
      <c r="K173" s="55">
        <f t="shared" si="17"/>
        <v>13314.676000000001</v>
      </c>
    </row>
    <row r="174" spans="2:11">
      <c r="B174">
        <f t="shared" si="19"/>
        <v>50</v>
      </c>
      <c r="C174">
        <f t="shared" si="19"/>
        <v>173</v>
      </c>
      <c r="D174" s="7">
        <v>70</v>
      </c>
      <c r="E174" s="8">
        <v>40350</v>
      </c>
      <c r="F174" s="9">
        <v>1525000</v>
      </c>
      <c r="G174" s="9">
        <v>21786</v>
      </c>
      <c r="H174" s="10">
        <v>1958</v>
      </c>
      <c r="I174" s="11" t="str">
        <f t="shared" si="18"/>
        <v>1 - 5 km</v>
      </c>
      <c r="J174" s="11">
        <v>1.042</v>
      </c>
      <c r="K174" s="55">
        <f t="shared" si="17"/>
        <v>22701.012000000002</v>
      </c>
    </row>
    <row r="175" spans="2:11">
      <c r="B175">
        <f t="shared" si="19"/>
        <v>51</v>
      </c>
      <c r="C175">
        <f t="shared" si="19"/>
        <v>174</v>
      </c>
      <c r="D175" s="7">
        <v>128</v>
      </c>
      <c r="E175" s="8">
        <v>40268</v>
      </c>
      <c r="F175" s="9">
        <v>2900000</v>
      </c>
      <c r="G175" s="9">
        <v>22656</v>
      </c>
      <c r="H175" s="10">
        <v>1969</v>
      </c>
      <c r="I175" s="11" t="str">
        <f t="shared" si="18"/>
        <v>1 - 5 km</v>
      </c>
      <c r="J175" s="11">
        <v>1.042</v>
      </c>
      <c r="K175" s="55">
        <f t="shared" si="17"/>
        <v>23607.552</v>
      </c>
    </row>
    <row r="176" spans="2:11">
      <c r="B176">
        <f t="shared" si="19"/>
        <v>52</v>
      </c>
      <c r="C176">
        <f t="shared" si="19"/>
        <v>175</v>
      </c>
      <c r="D176" s="7">
        <v>75</v>
      </c>
      <c r="E176" s="8">
        <v>40204</v>
      </c>
      <c r="F176" s="9">
        <v>1675000</v>
      </c>
      <c r="G176" s="9">
        <v>22333</v>
      </c>
      <c r="H176" s="10">
        <v>1973</v>
      </c>
      <c r="I176" s="11" t="str">
        <f t="shared" si="18"/>
        <v>1 - 5 km</v>
      </c>
      <c r="J176" s="11">
        <v>1.042</v>
      </c>
      <c r="K176" s="55">
        <f t="shared" si="17"/>
        <v>23270.986000000001</v>
      </c>
    </row>
    <row r="177" spans="1:11" ht="16" thickBot="1">
      <c r="A177" s="13"/>
      <c r="B177" s="13">
        <f t="shared" si="19"/>
        <v>53</v>
      </c>
      <c r="C177" s="13">
        <f t="shared" si="19"/>
        <v>176</v>
      </c>
      <c r="D177" s="14">
        <v>57</v>
      </c>
      <c r="E177" s="15">
        <v>40184</v>
      </c>
      <c r="F177" s="16">
        <v>1000000</v>
      </c>
      <c r="G177" s="16">
        <v>17544</v>
      </c>
      <c r="H177" s="17">
        <v>1951</v>
      </c>
      <c r="I177" s="18" t="str">
        <f t="shared" si="18"/>
        <v>1 - 5 km</v>
      </c>
      <c r="J177" s="18">
        <v>1.042</v>
      </c>
      <c r="K177" s="64">
        <f t="shared" si="17"/>
        <v>18280.848000000002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E1" workbookViewId="0">
      <selection activeCell="R22" sqref="R22"/>
    </sheetView>
  </sheetViews>
  <sheetFormatPr baseColWidth="10" defaultRowHeight="15" x14ac:dyDescent="0"/>
  <cols>
    <col min="1" max="1" width="14.5" customWidth="1"/>
    <col min="11" max="11" width="19.83203125" customWidth="1"/>
    <col min="13" max="13" width="12.5" bestFit="1" customWidth="1"/>
    <col min="14" max="14" width="11.5" bestFit="1" customWidth="1"/>
    <col min="15" max="15" width="12.1640625" bestFit="1" customWidth="1"/>
    <col min="16" max="16" width="10.1640625" bestFit="1" customWidth="1"/>
  </cols>
  <sheetData>
    <row r="1" spans="1:16">
      <c r="A1" s="12" t="s">
        <v>16</v>
      </c>
      <c r="D1" t="s">
        <v>0</v>
      </c>
      <c r="E1" t="s">
        <v>1</v>
      </c>
      <c r="F1" t="s">
        <v>6</v>
      </c>
      <c r="G1" t="s">
        <v>3</v>
      </c>
      <c r="H1" t="s">
        <v>4</v>
      </c>
      <c r="I1" t="s">
        <v>10</v>
      </c>
      <c r="K1" s="37" t="s">
        <v>34</v>
      </c>
      <c r="L1" s="38" t="s">
        <v>0</v>
      </c>
      <c r="M1" s="38" t="s">
        <v>6</v>
      </c>
      <c r="N1" s="38" t="s">
        <v>3</v>
      </c>
      <c r="O1" s="39"/>
      <c r="P1" s="40"/>
    </row>
    <row r="2" spans="1:16">
      <c r="A2" s="24" t="s">
        <v>14</v>
      </c>
      <c r="B2">
        <v>1</v>
      </c>
      <c r="C2">
        <v>1</v>
      </c>
      <c r="D2" s="7">
        <v>86</v>
      </c>
      <c r="E2" s="8">
        <v>41922</v>
      </c>
      <c r="F2" s="9">
        <v>2650000</v>
      </c>
      <c r="G2" s="9">
        <v>30814</v>
      </c>
      <c r="H2" s="10">
        <v>1985</v>
      </c>
      <c r="I2" s="11" t="s">
        <v>11</v>
      </c>
      <c r="K2" s="41" t="s">
        <v>17</v>
      </c>
      <c r="L2" s="26">
        <f>SUM(D2:D43)/C43</f>
        <v>84.904761904761898</v>
      </c>
      <c r="M2" s="27">
        <f>SUM(F2:F43)/C43</f>
        <v>2851833.3333333335</v>
      </c>
      <c r="N2" s="27">
        <f>SUM(G2:G43)/C43</f>
        <v>32572.119047619046</v>
      </c>
      <c r="O2" s="42"/>
      <c r="P2" s="43"/>
    </row>
    <row r="3" spans="1:16">
      <c r="B3">
        <f>B2+1</f>
        <v>2</v>
      </c>
      <c r="C3">
        <f>C2+1</f>
        <v>2</v>
      </c>
      <c r="D3" s="7">
        <v>116</v>
      </c>
      <c r="E3" s="8">
        <v>41912</v>
      </c>
      <c r="F3" s="9">
        <v>5900000</v>
      </c>
      <c r="G3" s="9">
        <v>50862</v>
      </c>
      <c r="H3" s="10">
        <v>1997</v>
      </c>
      <c r="I3" s="11" t="str">
        <f>I2</f>
        <v>0 km</v>
      </c>
      <c r="K3" s="44"/>
      <c r="L3" s="42"/>
      <c r="M3" s="42"/>
      <c r="N3" s="42"/>
      <c r="O3" s="42"/>
      <c r="P3" s="43"/>
    </row>
    <row r="4" spans="1:16">
      <c r="B4">
        <f t="shared" ref="B4:B31" si="0">B3+1</f>
        <v>3</v>
      </c>
      <c r="C4">
        <f t="shared" ref="C4:C43" si="1">C3+1</f>
        <v>3</v>
      </c>
      <c r="D4" s="7">
        <v>241</v>
      </c>
      <c r="E4" s="8">
        <v>41900</v>
      </c>
      <c r="F4" s="9">
        <v>7600000</v>
      </c>
      <c r="G4" s="9">
        <v>31535</v>
      </c>
      <c r="H4" s="10">
        <v>2009</v>
      </c>
      <c r="I4" s="11" t="str">
        <f t="shared" ref="I4:I31" si="2">I3</f>
        <v>0 km</v>
      </c>
      <c r="K4" s="45" t="s">
        <v>21</v>
      </c>
      <c r="L4" s="25" t="s">
        <v>22</v>
      </c>
      <c r="M4" s="25" t="s">
        <v>23</v>
      </c>
      <c r="N4" s="25" t="s">
        <v>24</v>
      </c>
      <c r="O4" s="25" t="s">
        <v>25</v>
      </c>
      <c r="P4" s="43"/>
    </row>
    <row r="5" spans="1:16">
      <c r="B5">
        <f t="shared" si="0"/>
        <v>4</v>
      </c>
      <c r="C5">
        <f t="shared" si="1"/>
        <v>4</v>
      </c>
      <c r="D5" s="7">
        <v>110</v>
      </c>
      <c r="E5" s="8">
        <v>41897</v>
      </c>
      <c r="F5" s="9">
        <v>5300000</v>
      </c>
      <c r="G5" s="9">
        <v>48182</v>
      </c>
      <c r="H5" s="10">
        <v>2000</v>
      </c>
      <c r="I5" s="11" t="str">
        <f t="shared" si="2"/>
        <v>0 km</v>
      </c>
      <c r="K5" s="41" t="s">
        <v>26</v>
      </c>
      <c r="L5" s="28">
        <v>29</v>
      </c>
      <c r="M5" s="28">
        <v>7</v>
      </c>
      <c r="N5" s="28">
        <v>2</v>
      </c>
      <c r="O5" s="28">
        <v>4</v>
      </c>
      <c r="P5" s="43"/>
    </row>
    <row r="6" spans="1:16">
      <c r="B6">
        <f t="shared" si="0"/>
        <v>5</v>
      </c>
      <c r="C6">
        <f t="shared" si="1"/>
        <v>5</v>
      </c>
      <c r="D6" s="7">
        <v>238</v>
      </c>
      <c r="E6" s="8">
        <v>41892</v>
      </c>
      <c r="F6" s="9">
        <v>7500000</v>
      </c>
      <c r="G6" s="9">
        <v>31513</v>
      </c>
      <c r="H6" s="10">
        <v>2012</v>
      </c>
      <c r="I6" s="11" t="str">
        <f t="shared" si="2"/>
        <v>0 km</v>
      </c>
      <c r="K6" s="41" t="s">
        <v>27</v>
      </c>
      <c r="L6" s="29">
        <v>31399</v>
      </c>
      <c r="M6" s="29">
        <v>33955</v>
      </c>
      <c r="N6" s="29">
        <v>44508</v>
      </c>
      <c r="O6" s="29">
        <v>32691</v>
      </c>
      <c r="P6" s="43"/>
    </row>
    <row r="7" spans="1:16">
      <c r="B7">
        <f t="shared" si="0"/>
        <v>6</v>
      </c>
      <c r="C7">
        <f t="shared" si="1"/>
        <v>6</v>
      </c>
      <c r="D7" s="7">
        <v>88</v>
      </c>
      <c r="E7" s="8">
        <v>41859</v>
      </c>
      <c r="F7" s="9">
        <v>2900000</v>
      </c>
      <c r="G7" s="9">
        <v>32955</v>
      </c>
      <c r="H7" s="10">
        <v>1986</v>
      </c>
      <c r="I7" s="11" t="str">
        <f t="shared" si="2"/>
        <v>0 km</v>
      </c>
      <c r="K7" s="44"/>
      <c r="L7" s="46"/>
      <c r="M7" s="46"/>
      <c r="N7" s="46"/>
      <c r="O7" s="46"/>
      <c r="P7" s="43"/>
    </row>
    <row r="8" spans="1:16">
      <c r="B8">
        <f t="shared" si="0"/>
        <v>7</v>
      </c>
      <c r="C8">
        <f t="shared" si="1"/>
        <v>7</v>
      </c>
      <c r="D8" s="7">
        <v>45</v>
      </c>
      <c r="E8" s="8">
        <v>41756</v>
      </c>
      <c r="F8" s="9">
        <v>1450000</v>
      </c>
      <c r="G8" s="9">
        <v>32222</v>
      </c>
      <c r="H8" s="10">
        <v>1987</v>
      </c>
      <c r="I8" s="11" t="str">
        <f t="shared" si="2"/>
        <v>0 km</v>
      </c>
      <c r="K8" s="45" t="s">
        <v>4</v>
      </c>
      <c r="L8" s="25">
        <v>-1970</v>
      </c>
      <c r="M8" s="25" t="s">
        <v>29</v>
      </c>
      <c r="N8" s="25" t="s">
        <v>30</v>
      </c>
      <c r="O8" s="25" t="s">
        <v>31</v>
      </c>
      <c r="P8" s="47" t="s">
        <v>32</v>
      </c>
    </row>
    <row r="9" spans="1:16">
      <c r="B9">
        <f t="shared" si="0"/>
        <v>8</v>
      </c>
      <c r="C9">
        <f t="shared" si="1"/>
        <v>8</v>
      </c>
      <c r="D9" s="7">
        <v>70</v>
      </c>
      <c r="E9" s="8">
        <v>41736</v>
      </c>
      <c r="F9" s="9">
        <v>4550000</v>
      </c>
      <c r="G9" s="9">
        <v>65000</v>
      </c>
      <c r="H9" s="10">
        <v>2009</v>
      </c>
      <c r="I9" s="11" t="str">
        <f t="shared" si="2"/>
        <v>0 km</v>
      </c>
      <c r="K9" s="41" t="s">
        <v>26</v>
      </c>
      <c r="L9" s="28">
        <v>3</v>
      </c>
      <c r="M9" s="28">
        <v>4</v>
      </c>
      <c r="N9" s="28">
        <v>7</v>
      </c>
      <c r="O9" s="28">
        <v>12</v>
      </c>
      <c r="P9" s="48">
        <v>16</v>
      </c>
    </row>
    <row r="10" spans="1:16" ht="16" thickBot="1">
      <c r="B10">
        <f t="shared" si="0"/>
        <v>9</v>
      </c>
      <c r="C10">
        <f t="shared" si="1"/>
        <v>9</v>
      </c>
      <c r="D10" s="7">
        <v>100</v>
      </c>
      <c r="E10" s="8">
        <v>41729</v>
      </c>
      <c r="F10" s="9">
        <v>3800000</v>
      </c>
      <c r="G10" s="9">
        <v>38000</v>
      </c>
      <c r="H10" s="10">
        <v>1974</v>
      </c>
      <c r="I10" s="11" t="str">
        <f t="shared" si="2"/>
        <v>0 km</v>
      </c>
      <c r="K10" s="49" t="s">
        <v>27</v>
      </c>
      <c r="L10" s="50">
        <v>32704</v>
      </c>
      <c r="M10" s="50">
        <v>26725</v>
      </c>
      <c r="N10" s="50">
        <v>33587</v>
      </c>
      <c r="O10" s="50">
        <v>37452</v>
      </c>
      <c r="P10" s="51">
        <v>29905</v>
      </c>
    </row>
    <row r="11" spans="1:16">
      <c r="B11">
        <f t="shared" si="0"/>
        <v>10</v>
      </c>
      <c r="C11">
        <f t="shared" si="1"/>
        <v>10</v>
      </c>
      <c r="D11" s="7">
        <v>173</v>
      </c>
      <c r="E11" s="8">
        <v>41729</v>
      </c>
      <c r="F11" s="9">
        <v>5300000</v>
      </c>
      <c r="G11" s="9">
        <v>30636</v>
      </c>
      <c r="H11" s="10">
        <v>2000</v>
      </c>
      <c r="I11" s="11" t="str">
        <f t="shared" si="2"/>
        <v>0 km</v>
      </c>
    </row>
    <row r="12" spans="1:16">
      <c r="B12">
        <f t="shared" si="0"/>
        <v>11</v>
      </c>
      <c r="C12">
        <f t="shared" si="1"/>
        <v>11</v>
      </c>
      <c r="D12" s="7">
        <v>74</v>
      </c>
      <c r="E12" s="8">
        <v>41715</v>
      </c>
      <c r="F12" s="9">
        <v>2200000</v>
      </c>
      <c r="G12" s="9">
        <v>29730</v>
      </c>
      <c r="H12" s="10">
        <v>1977</v>
      </c>
      <c r="I12" s="11" t="str">
        <f t="shared" si="2"/>
        <v>0 km</v>
      </c>
    </row>
    <row r="13" spans="1:16" ht="16" thickBot="1">
      <c r="B13">
        <f t="shared" si="0"/>
        <v>12</v>
      </c>
      <c r="C13">
        <f t="shared" si="1"/>
        <v>12</v>
      </c>
      <c r="D13" s="7">
        <v>49</v>
      </c>
      <c r="E13" s="8">
        <v>41701</v>
      </c>
      <c r="F13" s="9">
        <v>1800000</v>
      </c>
      <c r="G13" s="9">
        <v>36735</v>
      </c>
      <c r="H13" s="10">
        <v>1987</v>
      </c>
      <c r="I13" s="11" t="str">
        <f t="shared" si="2"/>
        <v>0 km</v>
      </c>
    </row>
    <row r="14" spans="1:16">
      <c r="B14">
        <f t="shared" si="0"/>
        <v>13</v>
      </c>
      <c r="C14">
        <f t="shared" si="1"/>
        <v>13</v>
      </c>
      <c r="D14" s="7">
        <v>86</v>
      </c>
      <c r="E14" s="8">
        <v>41695</v>
      </c>
      <c r="F14" s="9">
        <v>3350000</v>
      </c>
      <c r="G14" s="9">
        <v>38953</v>
      </c>
      <c r="H14" s="10">
        <v>2000</v>
      </c>
      <c r="I14" s="11" t="str">
        <f t="shared" si="2"/>
        <v>0 km</v>
      </c>
      <c r="K14" s="37" t="s">
        <v>14</v>
      </c>
      <c r="L14" s="38" t="s">
        <v>0</v>
      </c>
      <c r="M14" s="38" t="s">
        <v>6</v>
      </c>
      <c r="N14" s="38" t="s">
        <v>3</v>
      </c>
      <c r="O14" s="39"/>
      <c r="P14" s="40"/>
    </row>
    <row r="15" spans="1:16">
      <c r="B15">
        <f t="shared" si="0"/>
        <v>14</v>
      </c>
      <c r="C15">
        <f t="shared" si="1"/>
        <v>14</v>
      </c>
      <c r="D15" s="7">
        <v>43</v>
      </c>
      <c r="E15" s="8">
        <v>41694</v>
      </c>
      <c r="F15" s="9">
        <v>980000</v>
      </c>
      <c r="G15" s="9">
        <v>23113</v>
      </c>
      <c r="H15" s="10">
        <v>1991</v>
      </c>
      <c r="I15" s="11" t="str">
        <f t="shared" si="2"/>
        <v>0 km</v>
      </c>
      <c r="K15" s="41" t="s">
        <v>18</v>
      </c>
      <c r="L15" s="26">
        <f>SUM(D2:D31)/C31</f>
        <v>95.63333333333334</v>
      </c>
      <c r="M15" s="27">
        <f>SUM(F2:F31)/C31</f>
        <v>3447900</v>
      </c>
      <c r="N15" s="27">
        <f>SUM(G2:G31)/C31</f>
        <v>35597.066666666666</v>
      </c>
      <c r="O15" s="42"/>
      <c r="P15" s="43"/>
    </row>
    <row r="16" spans="1:16">
      <c r="B16">
        <f t="shared" si="0"/>
        <v>15</v>
      </c>
      <c r="C16">
        <f t="shared" si="1"/>
        <v>15</v>
      </c>
      <c r="D16" s="7">
        <v>178</v>
      </c>
      <c r="E16" s="8">
        <v>41691</v>
      </c>
      <c r="F16" s="9">
        <v>6600000</v>
      </c>
      <c r="G16" s="9">
        <v>37079</v>
      </c>
      <c r="H16" s="10">
        <v>2006</v>
      </c>
      <c r="I16" s="11" t="str">
        <f t="shared" si="2"/>
        <v>0 km</v>
      </c>
      <c r="K16" s="44"/>
      <c r="L16" s="42"/>
      <c r="M16" s="42"/>
      <c r="N16" s="42"/>
      <c r="O16" s="42"/>
      <c r="P16" s="43"/>
    </row>
    <row r="17" spans="1:16">
      <c r="B17">
        <f t="shared" si="0"/>
        <v>16</v>
      </c>
      <c r="C17">
        <f t="shared" si="1"/>
        <v>16</v>
      </c>
      <c r="D17" s="7">
        <v>132</v>
      </c>
      <c r="E17" s="8">
        <v>41684</v>
      </c>
      <c r="F17" s="9">
        <v>5150000</v>
      </c>
      <c r="G17" s="9">
        <v>39015</v>
      </c>
      <c r="H17" s="10">
        <v>2000</v>
      </c>
      <c r="I17" s="11" t="str">
        <f t="shared" si="2"/>
        <v>0 km</v>
      </c>
      <c r="K17" s="45" t="s">
        <v>21</v>
      </c>
      <c r="L17" s="25" t="s">
        <v>22</v>
      </c>
      <c r="M17" s="25" t="s">
        <v>23</v>
      </c>
      <c r="N17" s="25" t="s">
        <v>24</v>
      </c>
      <c r="O17" s="25" t="s">
        <v>25</v>
      </c>
      <c r="P17" s="43"/>
    </row>
    <row r="18" spans="1:16">
      <c r="B18">
        <f t="shared" si="0"/>
        <v>17</v>
      </c>
      <c r="C18">
        <f t="shared" si="1"/>
        <v>17</v>
      </c>
      <c r="D18" s="7">
        <v>47</v>
      </c>
      <c r="E18" s="8">
        <v>41660</v>
      </c>
      <c r="F18" s="9">
        <v>1400000</v>
      </c>
      <c r="G18" s="9">
        <v>29822</v>
      </c>
      <c r="H18" s="10">
        <v>1991</v>
      </c>
      <c r="I18" s="11" t="str">
        <f t="shared" si="2"/>
        <v>0 km</v>
      </c>
      <c r="K18" s="41" t="s">
        <v>26</v>
      </c>
      <c r="L18" s="28">
        <v>18</v>
      </c>
      <c r="M18" s="28">
        <v>6</v>
      </c>
      <c r="N18" s="28">
        <v>2</v>
      </c>
      <c r="O18" s="28">
        <v>4</v>
      </c>
      <c r="P18" s="43"/>
    </row>
    <row r="19" spans="1:16">
      <c r="B19">
        <f t="shared" si="0"/>
        <v>18</v>
      </c>
      <c r="C19">
        <f t="shared" si="1"/>
        <v>18</v>
      </c>
      <c r="D19" s="7">
        <v>55</v>
      </c>
      <c r="E19" s="8">
        <v>41659</v>
      </c>
      <c r="F19" s="9">
        <v>1850000</v>
      </c>
      <c r="G19" s="9">
        <v>33636</v>
      </c>
      <c r="H19" s="10">
        <v>1988</v>
      </c>
      <c r="I19" s="11" t="str">
        <f t="shared" si="2"/>
        <v>0 km</v>
      </c>
      <c r="K19" s="41" t="s">
        <v>27</v>
      </c>
      <c r="L19" s="29">
        <v>35017</v>
      </c>
      <c r="M19" s="29">
        <v>36306</v>
      </c>
      <c r="N19" s="29">
        <v>44508</v>
      </c>
      <c r="O19" s="29">
        <v>32691</v>
      </c>
      <c r="P19" s="43"/>
    </row>
    <row r="20" spans="1:16">
      <c r="B20">
        <f t="shared" si="0"/>
        <v>19</v>
      </c>
      <c r="C20">
        <f t="shared" si="1"/>
        <v>19</v>
      </c>
      <c r="D20" s="7">
        <v>76</v>
      </c>
      <c r="E20" s="8">
        <v>41656</v>
      </c>
      <c r="F20" s="9">
        <v>2400000</v>
      </c>
      <c r="G20" s="9">
        <v>31579</v>
      </c>
      <c r="H20" s="10">
        <v>2009</v>
      </c>
      <c r="I20" s="11" t="str">
        <f t="shared" si="2"/>
        <v>0 km</v>
      </c>
      <c r="K20" s="44"/>
      <c r="L20" s="46"/>
      <c r="M20" s="46"/>
      <c r="N20" s="46"/>
      <c r="O20" s="46"/>
      <c r="P20" s="43"/>
    </row>
    <row r="21" spans="1:16">
      <c r="B21">
        <f t="shared" si="0"/>
        <v>20</v>
      </c>
      <c r="C21">
        <f t="shared" si="1"/>
        <v>20</v>
      </c>
      <c r="D21" s="7">
        <v>76</v>
      </c>
      <c r="E21" s="8">
        <v>41656</v>
      </c>
      <c r="F21" s="9">
        <v>2400000</v>
      </c>
      <c r="G21" s="9">
        <v>31579</v>
      </c>
      <c r="H21" s="10">
        <v>2009</v>
      </c>
      <c r="I21" s="11" t="str">
        <f t="shared" si="2"/>
        <v>0 km</v>
      </c>
      <c r="K21" s="45" t="s">
        <v>4</v>
      </c>
      <c r="L21" s="25">
        <v>-1970</v>
      </c>
      <c r="M21" s="25" t="s">
        <v>29</v>
      </c>
      <c r="N21" s="25" t="s">
        <v>30</v>
      </c>
      <c r="O21" s="25" t="s">
        <v>31</v>
      </c>
      <c r="P21" s="47" t="s">
        <v>32</v>
      </c>
    </row>
    <row r="22" spans="1:16">
      <c r="B22">
        <f t="shared" si="0"/>
        <v>21</v>
      </c>
      <c r="C22">
        <f t="shared" si="1"/>
        <v>21</v>
      </c>
      <c r="D22" s="7">
        <v>46</v>
      </c>
      <c r="E22" s="8">
        <v>41653</v>
      </c>
      <c r="F22" s="9">
        <v>1362000</v>
      </c>
      <c r="G22" s="9">
        <v>29609</v>
      </c>
      <c r="H22" s="10">
        <v>1991</v>
      </c>
      <c r="I22" s="11" t="str">
        <f t="shared" si="2"/>
        <v>0 km</v>
      </c>
      <c r="K22" s="41" t="s">
        <v>26</v>
      </c>
      <c r="L22" s="28">
        <v>0</v>
      </c>
      <c r="M22" s="28">
        <v>2</v>
      </c>
      <c r="N22" s="28">
        <v>7</v>
      </c>
      <c r="O22" s="28">
        <v>12</v>
      </c>
      <c r="P22" s="48">
        <v>9</v>
      </c>
    </row>
    <row r="23" spans="1:16" ht="16" thickBot="1">
      <c r="B23">
        <f t="shared" si="0"/>
        <v>22</v>
      </c>
      <c r="C23">
        <f t="shared" si="1"/>
        <v>22</v>
      </c>
      <c r="D23" s="7">
        <v>89</v>
      </c>
      <c r="E23" s="8">
        <v>41646</v>
      </c>
      <c r="F23" s="9">
        <v>5750000</v>
      </c>
      <c r="G23" s="9">
        <v>64607</v>
      </c>
      <c r="H23" s="10">
        <v>1993</v>
      </c>
      <c r="I23" s="11" t="str">
        <f t="shared" si="2"/>
        <v>0 km</v>
      </c>
      <c r="K23" s="49" t="s">
        <v>27</v>
      </c>
      <c r="L23" s="50" t="s">
        <v>28</v>
      </c>
      <c r="M23" s="50">
        <v>33865</v>
      </c>
      <c r="N23" s="50">
        <v>33587</v>
      </c>
      <c r="O23" s="50">
        <v>37452</v>
      </c>
      <c r="P23" s="51">
        <v>35072</v>
      </c>
    </row>
    <row r="24" spans="1:16">
      <c r="B24">
        <f t="shared" si="0"/>
        <v>23</v>
      </c>
      <c r="C24">
        <f t="shared" si="1"/>
        <v>23</v>
      </c>
      <c r="D24" s="7">
        <v>40</v>
      </c>
      <c r="E24" s="8">
        <v>41631</v>
      </c>
      <c r="F24" s="9">
        <v>1550000</v>
      </c>
      <c r="G24" s="9">
        <v>38750</v>
      </c>
      <c r="H24" s="10">
        <v>1988</v>
      </c>
      <c r="I24" s="11" t="str">
        <f t="shared" si="2"/>
        <v>0 km</v>
      </c>
    </row>
    <row r="25" spans="1:16">
      <c r="B25">
        <f t="shared" si="0"/>
        <v>24</v>
      </c>
      <c r="C25">
        <f t="shared" si="1"/>
        <v>24</v>
      </c>
      <c r="D25" s="7">
        <v>43</v>
      </c>
      <c r="E25" s="8">
        <v>41631</v>
      </c>
      <c r="F25" s="9">
        <v>1000000</v>
      </c>
      <c r="G25" s="9">
        <v>23256</v>
      </c>
      <c r="H25" s="10">
        <v>2005</v>
      </c>
      <c r="I25" s="11" t="str">
        <f t="shared" si="2"/>
        <v>0 km</v>
      </c>
    </row>
    <row r="26" spans="1:16" ht="16" thickBot="1">
      <c r="B26">
        <f t="shared" si="0"/>
        <v>25</v>
      </c>
      <c r="C26">
        <f t="shared" si="1"/>
        <v>25</v>
      </c>
      <c r="D26" s="7">
        <v>103</v>
      </c>
      <c r="E26" s="8">
        <v>41625</v>
      </c>
      <c r="F26" s="9">
        <v>4000000</v>
      </c>
      <c r="G26" s="9">
        <v>38835</v>
      </c>
      <c r="H26" s="10">
        <v>1993</v>
      </c>
      <c r="I26" s="11" t="str">
        <f t="shared" si="2"/>
        <v>0 km</v>
      </c>
    </row>
    <row r="27" spans="1:16">
      <c r="B27">
        <f t="shared" si="0"/>
        <v>26</v>
      </c>
      <c r="C27">
        <f t="shared" si="1"/>
        <v>26</v>
      </c>
      <c r="D27" s="7">
        <v>68</v>
      </c>
      <c r="E27" s="8">
        <v>41611</v>
      </c>
      <c r="F27" s="9">
        <v>1900000</v>
      </c>
      <c r="G27" s="9">
        <v>27941</v>
      </c>
      <c r="H27" s="10">
        <v>1991</v>
      </c>
      <c r="I27" s="11" t="str">
        <f t="shared" si="2"/>
        <v>0 km</v>
      </c>
      <c r="K27" s="37" t="s">
        <v>35</v>
      </c>
      <c r="L27" s="38" t="s">
        <v>0</v>
      </c>
      <c r="M27" s="38" t="s">
        <v>20</v>
      </c>
      <c r="N27" s="38" t="s">
        <v>3</v>
      </c>
      <c r="O27" s="39"/>
      <c r="P27" s="40"/>
    </row>
    <row r="28" spans="1:16">
      <c r="B28">
        <f t="shared" si="0"/>
        <v>27</v>
      </c>
      <c r="C28">
        <f t="shared" si="1"/>
        <v>27</v>
      </c>
      <c r="D28" s="7">
        <v>44</v>
      </c>
      <c r="E28" s="8">
        <v>41578</v>
      </c>
      <c r="F28" s="9">
        <v>1320000</v>
      </c>
      <c r="G28" s="9">
        <v>30000</v>
      </c>
      <c r="H28" s="10">
        <v>1987</v>
      </c>
      <c r="I28" s="11" t="str">
        <f t="shared" si="2"/>
        <v>0 km</v>
      </c>
      <c r="K28" s="41" t="s">
        <v>19</v>
      </c>
      <c r="L28" s="26">
        <f>SUM(D32:D43)/B43</f>
        <v>58.083333333333336</v>
      </c>
      <c r="M28" s="27">
        <f>SUM(F32:F43)/B43</f>
        <v>1361666.6666666667</v>
      </c>
      <c r="N28" s="27">
        <f>SUM(G32:G43)/B43</f>
        <v>25009.75</v>
      </c>
      <c r="O28" s="42"/>
      <c r="P28" s="43"/>
    </row>
    <row r="29" spans="1:16">
      <c r="B29">
        <f t="shared" si="0"/>
        <v>28</v>
      </c>
      <c r="C29">
        <f t="shared" si="1"/>
        <v>28</v>
      </c>
      <c r="D29" s="7">
        <v>106</v>
      </c>
      <c r="E29" s="8">
        <v>41565</v>
      </c>
      <c r="F29" s="9">
        <v>1495000</v>
      </c>
      <c r="G29" s="9">
        <v>14104</v>
      </c>
      <c r="H29" s="10">
        <v>2012</v>
      </c>
      <c r="I29" s="11" t="str">
        <f t="shared" si="2"/>
        <v>0 km</v>
      </c>
      <c r="K29" s="44"/>
      <c r="L29" s="42"/>
      <c r="M29" s="42"/>
      <c r="N29" s="42"/>
      <c r="O29" s="42"/>
      <c r="P29" s="43"/>
    </row>
    <row r="30" spans="1:16">
      <c r="B30">
        <f t="shared" si="0"/>
        <v>29</v>
      </c>
      <c r="C30">
        <f t="shared" si="1"/>
        <v>29</v>
      </c>
      <c r="D30" s="7">
        <v>140</v>
      </c>
      <c r="E30" s="8">
        <v>41555</v>
      </c>
      <c r="F30" s="9">
        <v>7000000</v>
      </c>
      <c r="G30" s="9">
        <v>50000</v>
      </c>
      <c r="H30" s="10">
        <v>2013</v>
      </c>
      <c r="I30" s="11" t="str">
        <f t="shared" si="2"/>
        <v>0 km</v>
      </c>
      <c r="K30" s="45" t="s">
        <v>21</v>
      </c>
      <c r="L30" s="25" t="s">
        <v>22</v>
      </c>
      <c r="M30" s="25" t="s">
        <v>23</v>
      </c>
      <c r="N30" s="25" t="s">
        <v>24</v>
      </c>
      <c r="O30" s="25" t="s">
        <v>25</v>
      </c>
      <c r="P30" s="43"/>
    </row>
    <row r="31" spans="1:16" ht="16" thickBot="1">
      <c r="A31" s="13"/>
      <c r="B31" s="13">
        <f t="shared" si="0"/>
        <v>30</v>
      </c>
      <c r="C31" s="13">
        <f t="shared" si="1"/>
        <v>30</v>
      </c>
      <c r="D31" s="14">
        <v>107</v>
      </c>
      <c r="E31" s="15">
        <v>41554</v>
      </c>
      <c r="F31" s="16">
        <v>2980000</v>
      </c>
      <c r="G31" s="16">
        <v>27850</v>
      </c>
      <c r="H31" s="17">
        <v>1997</v>
      </c>
      <c r="I31" s="18" t="str">
        <f t="shared" si="2"/>
        <v>0 km</v>
      </c>
      <c r="J31" s="13"/>
      <c r="K31" s="41" t="s">
        <v>26</v>
      </c>
      <c r="L31" s="28">
        <v>11</v>
      </c>
      <c r="M31" s="28">
        <v>1</v>
      </c>
      <c r="N31" s="28">
        <v>0</v>
      </c>
      <c r="O31" s="28">
        <v>0</v>
      </c>
      <c r="P31" s="43"/>
    </row>
    <row r="32" spans="1:16">
      <c r="A32" s="24" t="s">
        <v>15</v>
      </c>
      <c r="B32">
        <v>1</v>
      </c>
      <c r="C32">
        <f t="shared" si="1"/>
        <v>31</v>
      </c>
      <c r="D32" s="19">
        <v>82</v>
      </c>
      <c r="E32" s="20">
        <v>41887</v>
      </c>
      <c r="F32" s="21">
        <v>2100000</v>
      </c>
      <c r="G32" s="21">
        <v>25610</v>
      </c>
      <c r="H32" s="22">
        <v>1971</v>
      </c>
      <c r="I32" s="23" t="s">
        <v>12</v>
      </c>
      <c r="K32" s="41" t="s">
        <v>27</v>
      </c>
      <c r="L32" s="29">
        <v>25479</v>
      </c>
      <c r="M32" s="29">
        <v>19853</v>
      </c>
      <c r="N32" s="29" t="s">
        <v>28</v>
      </c>
      <c r="O32" s="29" t="s">
        <v>28</v>
      </c>
      <c r="P32" s="43"/>
    </row>
    <row r="33" spans="1:16">
      <c r="B33">
        <f>B32+1</f>
        <v>2</v>
      </c>
      <c r="C33">
        <f t="shared" si="1"/>
        <v>32</v>
      </c>
      <c r="D33" s="7">
        <v>52</v>
      </c>
      <c r="E33" s="8">
        <v>41877</v>
      </c>
      <c r="F33" s="9">
        <v>1200000</v>
      </c>
      <c r="G33" s="9">
        <v>23077</v>
      </c>
      <c r="H33" s="10">
        <v>2004</v>
      </c>
      <c r="I33" s="11" t="str">
        <f>I32</f>
        <v>1 - 5 km</v>
      </c>
      <c r="K33" s="44"/>
      <c r="L33" s="46"/>
      <c r="M33" s="46"/>
      <c r="N33" s="46"/>
      <c r="O33" s="46"/>
      <c r="P33" s="43"/>
    </row>
    <row r="34" spans="1:16">
      <c r="B34">
        <f t="shared" ref="B34:B43" si="3">B33+1</f>
        <v>3</v>
      </c>
      <c r="C34">
        <f t="shared" si="1"/>
        <v>33</v>
      </c>
      <c r="D34" s="7">
        <v>51</v>
      </c>
      <c r="E34" s="8">
        <v>41765</v>
      </c>
      <c r="F34" s="9">
        <v>870000</v>
      </c>
      <c r="G34" s="9">
        <v>17059</v>
      </c>
      <c r="H34" s="10">
        <v>1966</v>
      </c>
      <c r="I34" s="11" t="str">
        <f t="shared" ref="I34:I43" si="4">I33</f>
        <v>1 - 5 km</v>
      </c>
      <c r="K34" s="45" t="s">
        <v>4</v>
      </c>
      <c r="L34" s="25">
        <v>-1970</v>
      </c>
      <c r="M34" s="25" t="s">
        <v>29</v>
      </c>
      <c r="N34" s="25" t="s">
        <v>30</v>
      </c>
      <c r="O34" s="25" t="s">
        <v>31</v>
      </c>
      <c r="P34" s="47" t="s">
        <v>32</v>
      </c>
    </row>
    <row r="35" spans="1:16">
      <c r="B35">
        <f t="shared" si="3"/>
        <v>4</v>
      </c>
      <c r="C35">
        <f t="shared" si="1"/>
        <v>34</v>
      </c>
      <c r="D35" s="7">
        <v>22</v>
      </c>
      <c r="E35" s="8">
        <v>41759</v>
      </c>
      <c r="F35" s="9">
        <v>990000</v>
      </c>
      <c r="G35" s="9">
        <v>45000</v>
      </c>
      <c r="H35" s="10">
        <v>1969</v>
      </c>
      <c r="I35" s="11" t="str">
        <f t="shared" si="4"/>
        <v>1 - 5 km</v>
      </c>
      <c r="K35" s="41" t="s">
        <v>26</v>
      </c>
      <c r="L35" s="28">
        <v>3</v>
      </c>
      <c r="M35" s="28">
        <v>2</v>
      </c>
      <c r="N35" s="28">
        <v>0</v>
      </c>
      <c r="O35" s="28">
        <v>0</v>
      </c>
      <c r="P35" s="48">
        <v>7</v>
      </c>
    </row>
    <row r="36" spans="1:16" ht="16" thickBot="1">
      <c r="B36">
        <f t="shared" si="3"/>
        <v>5</v>
      </c>
      <c r="C36">
        <f t="shared" si="1"/>
        <v>35</v>
      </c>
      <c r="D36" s="7">
        <v>60</v>
      </c>
      <c r="E36" s="8">
        <v>41739</v>
      </c>
      <c r="F36" s="9">
        <v>1200000</v>
      </c>
      <c r="G36" s="9">
        <v>20000</v>
      </c>
      <c r="H36" s="10">
        <v>2003</v>
      </c>
      <c r="I36" s="11" t="str">
        <f t="shared" si="4"/>
        <v>1 - 5 km</v>
      </c>
      <c r="K36" s="49" t="s">
        <v>27</v>
      </c>
      <c r="L36" s="50">
        <v>32704</v>
      </c>
      <c r="M36" s="50">
        <v>19585</v>
      </c>
      <c r="N36" s="50" t="s">
        <v>28</v>
      </c>
      <c r="O36" s="50" t="s">
        <v>28</v>
      </c>
      <c r="P36" s="51">
        <v>23262</v>
      </c>
    </row>
    <row r="37" spans="1:16">
      <c r="B37">
        <f t="shared" si="3"/>
        <v>6</v>
      </c>
      <c r="C37">
        <f t="shared" si="1"/>
        <v>36</v>
      </c>
      <c r="D37" s="7">
        <v>38</v>
      </c>
      <c r="E37" s="8">
        <v>41739</v>
      </c>
      <c r="F37" s="9">
        <v>1370000</v>
      </c>
      <c r="G37" s="9">
        <v>36053</v>
      </c>
      <c r="H37" s="10">
        <v>1967</v>
      </c>
      <c r="I37" s="11" t="str">
        <f t="shared" si="4"/>
        <v>1 - 5 km</v>
      </c>
    </row>
    <row r="38" spans="1:16">
      <c r="B38">
        <f t="shared" si="3"/>
        <v>7</v>
      </c>
      <c r="C38">
        <f t="shared" si="1"/>
        <v>37</v>
      </c>
      <c r="D38" s="7">
        <v>55</v>
      </c>
      <c r="E38" s="8">
        <v>41729</v>
      </c>
      <c r="F38" s="9">
        <v>1400000</v>
      </c>
      <c r="G38" s="9">
        <v>25455</v>
      </c>
      <c r="H38" s="10">
        <v>2006</v>
      </c>
      <c r="I38" s="11" t="str">
        <f t="shared" si="4"/>
        <v>1 - 5 km</v>
      </c>
    </row>
    <row r="39" spans="1:16">
      <c r="B39">
        <f t="shared" si="3"/>
        <v>8</v>
      </c>
      <c r="C39">
        <f t="shared" si="1"/>
        <v>38</v>
      </c>
      <c r="D39" s="7">
        <v>55</v>
      </c>
      <c r="E39" s="8">
        <v>41717</v>
      </c>
      <c r="F39" s="9">
        <v>1350000</v>
      </c>
      <c r="G39" s="9">
        <v>24545</v>
      </c>
      <c r="H39" s="10">
        <v>2003</v>
      </c>
      <c r="I39" s="11" t="str">
        <f t="shared" si="4"/>
        <v>1 - 5 km</v>
      </c>
    </row>
    <row r="40" spans="1:16">
      <c r="B40">
        <f t="shared" si="3"/>
        <v>9</v>
      </c>
      <c r="C40">
        <f t="shared" si="1"/>
        <v>39</v>
      </c>
      <c r="D40" s="7">
        <v>102</v>
      </c>
      <c r="E40" s="8">
        <v>41653</v>
      </c>
      <c r="F40" s="9">
        <v>2025000</v>
      </c>
      <c r="G40" s="9">
        <v>19853</v>
      </c>
      <c r="H40" s="10">
        <v>2006</v>
      </c>
      <c r="I40" s="11" t="str">
        <f t="shared" si="4"/>
        <v>1 - 5 km</v>
      </c>
    </row>
    <row r="41" spans="1:16">
      <c r="B41">
        <f t="shared" si="3"/>
        <v>10</v>
      </c>
      <c r="C41">
        <f t="shared" si="1"/>
        <v>40</v>
      </c>
      <c r="D41" s="7">
        <v>65</v>
      </c>
      <c r="E41" s="8">
        <v>41638</v>
      </c>
      <c r="F41" s="9">
        <v>1735000</v>
      </c>
      <c r="G41" s="9">
        <v>26692</v>
      </c>
      <c r="H41" s="10">
        <v>2004</v>
      </c>
      <c r="I41" s="11" t="str">
        <f t="shared" si="4"/>
        <v>1 - 5 km</v>
      </c>
    </row>
    <row r="42" spans="1:16">
      <c r="B42">
        <f t="shared" si="3"/>
        <v>11</v>
      </c>
      <c r="C42">
        <f t="shared" si="1"/>
        <v>41</v>
      </c>
      <c r="D42" s="7">
        <v>59</v>
      </c>
      <c r="E42" s="8">
        <v>41579</v>
      </c>
      <c r="F42" s="9">
        <v>800000</v>
      </c>
      <c r="G42" s="9">
        <v>13559</v>
      </c>
      <c r="H42" s="10">
        <v>1975</v>
      </c>
      <c r="I42" s="11" t="str">
        <f t="shared" si="4"/>
        <v>1 - 5 km</v>
      </c>
    </row>
    <row r="43" spans="1:16" ht="16" thickBot="1">
      <c r="A43" s="13"/>
      <c r="B43" s="13">
        <f t="shared" si="3"/>
        <v>12</v>
      </c>
      <c r="C43" s="13">
        <f t="shared" si="1"/>
        <v>42</v>
      </c>
      <c r="D43" s="14">
        <v>56</v>
      </c>
      <c r="E43" s="15">
        <v>41572</v>
      </c>
      <c r="F43" s="16">
        <v>1300000</v>
      </c>
      <c r="G43" s="16">
        <v>23214</v>
      </c>
      <c r="H43" s="17">
        <v>2006</v>
      </c>
      <c r="I43" s="18" t="str">
        <f t="shared" si="4"/>
        <v>1 - 5 km</v>
      </c>
      <c r="J43" s="13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Norefjell Ski inn.ut</vt:lpstr>
      <vt:lpstr>Norefjell Foten uten ski inn.ut</vt:lpstr>
      <vt:lpstr>Norefjell Total</vt:lpstr>
      <vt:lpstr>Norefjell 1 år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Joakim Fekene</cp:lastModifiedBy>
  <dcterms:created xsi:type="dcterms:W3CDTF">2014-10-31T17:31:02Z</dcterms:created>
  <dcterms:modified xsi:type="dcterms:W3CDTF">2014-12-08T18:24:43Z</dcterms:modified>
</cp:coreProperties>
</file>