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3715" windowHeight="9735"/>
  </bookViews>
  <sheets>
    <sheet name="pH og komposisjon nullprøver" sheetId="1" r:id="rId1"/>
    <sheet name="Viskositet" sheetId="3" r:id="rId2"/>
    <sheet name="Gelfasthet" sheetId="2" r:id="rId3"/>
    <sheet name="Viskositet etter salt" sheetId="12" r:id="rId4"/>
    <sheet name="Viskositet sensorikk" sheetId="4" r:id="rId5"/>
    <sheet name="Trådtrekkende" sheetId="5" r:id="rId6"/>
    <sheet name="Fnokker" sheetId="6" r:id="rId7"/>
    <sheet name="Smørsmak" sheetId="7" r:id="rId8"/>
    <sheet name="Sur smak" sheetId="8" r:id="rId9"/>
    <sheet name="Helhetsinntrykk" sheetId="9" r:id="rId10"/>
    <sheet name="Resultat og bemerkning" sheetId="11" r:id="rId11"/>
  </sheets>
  <calcPr calcId="145621"/>
</workbook>
</file>

<file path=xl/calcChain.xml><?xml version="1.0" encoding="utf-8"?>
<calcChain xmlns="http://schemas.openxmlformats.org/spreadsheetml/2006/main">
  <c r="I8" i="8" l="1"/>
  <c r="H8" i="8"/>
  <c r="I7" i="8"/>
  <c r="H7" i="8"/>
  <c r="I8" i="7"/>
  <c r="H8" i="7"/>
  <c r="I7" i="7"/>
  <c r="H7" i="7"/>
  <c r="I8" i="6"/>
  <c r="H8" i="6"/>
  <c r="I7" i="6"/>
  <c r="H7" i="6"/>
  <c r="I17" i="4"/>
  <c r="J17" i="4"/>
  <c r="K17" i="4"/>
  <c r="H17" i="4"/>
  <c r="I16" i="4"/>
  <c r="J16" i="4"/>
  <c r="K16" i="4"/>
  <c r="H16" i="4"/>
  <c r="H16" i="7" l="1"/>
  <c r="I16" i="7"/>
  <c r="H17" i="7"/>
  <c r="I17" i="7"/>
  <c r="L18" i="5"/>
  <c r="M18" i="5"/>
  <c r="L17" i="5"/>
  <c r="M17" i="5"/>
  <c r="K18" i="5"/>
  <c r="J18" i="5"/>
  <c r="I18" i="5"/>
  <c r="H18" i="5"/>
  <c r="K17" i="5"/>
  <c r="J17" i="5"/>
  <c r="I17" i="5"/>
  <c r="H17" i="5"/>
  <c r="I8" i="5"/>
  <c r="H8" i="5"/>
  <c r="I7" i="5"/>
  <c r="H7" i="5"/>
  <c r="K5" i="12"/>
  <c r="L5" i="12"/>
  <c r="M5" i="12"/>
  <c r="N5" i="12"/>
  <c r="O5" i="12"/>
  <c r="J5" i="12"/>
  <c r="K4" i="12"/>
  <c r="L4" i="12"/>
  <c r="M4" i="12"/>
  <c r="N4" i="12"/>
  <c r="O4" i="12"/>
  <c r="J4" i="12"/>
  <c r="G13" i="12"/>
  <c r="F13" i="12"/>
  <c r="E13" i="12"/>
  <c r="D13" i="12"/>
  <c r="C13" i="12"/>
  <c r="B13" i="12"/>
  <c r="G6" i="12"/>
  <c r="F6" i="12"/>
  <c r="E6" i="12"/>
  <c r="D6" i="12"/>
  <c r="C6" i="12"/>
  <c r="B6" i="12"/>
  <c r="P8" i="3" l="1"/>
  <c r="O8" i="3"/>
  <c r="P7" i="3"/>
  <c r="O7" i="3"/>
  <c r="L8" i="3"/>
  <c r="M8" i="3"/>
  <c r="N8" i="3"/>
  <c r="K8" i="3"/>
  <c r="L7" i="3"/>
  <c r="M7" i="3"/>
  <c r="N7" i="3"/>
  <c r="K7" i="3"/>
  <c r="H13" i="3"/>
  <c r="G13" i="3"/>
  <c r="P8" i="2"/>
  <c r="P7" i="2"/>
  <c r="O8" i="2"/>
  <c r="O7" i="2"/>
  <c r="L8" i="2"/>
  <c r="M8" i="2"/>
  <c r="N8" i="2"/>
  <c r="L7" i="2"/>
  <c r="M7" i="2"/>
  <c r="N7" i="2"/>
  <c r="K8" i="2"/>
  <c r="K7" i="2"/>
  <c r="I8" i="9" l="1"/>
  <c r="H8" i="9"/>
  <c r="I17" i="9"/>
  <c r="J17" i="9"/>
  <c r="K17" i="9"/>
  <c r="H17" i="9"/>
  <c r="I7" i="9"/>
  <c r="H7" i="9"/>
  <c r="I16" i="9"/>
  <c r="J16" i="9"/>
  <c r="K16" i="9"/>
  <c r="H16" i="9"/>
  <c r="I17" i="8"/>
  <c r="J17" i="8"/>
  <c r="K17" i="8"/>
  <c r="I16" i="8"/>
  <c r="J16" i="8"/>
  <c r="K16" i="8"/>
  <c r="H17" i="8"/>
  <c r="H16" i="8"/>
  <c r="J17" i="7"/>
  <c r="K17" i="7"/>
  <c r="K16" i="7"/>
  <c r="J16" i="7"/>
  <c r="I17" i="6"/>
  <c r="J17" i="6"/>
  <c r="K17" i="6"/>
  <c r="I16" i="6"/>
  <c r="J16" i="6"/>
  <c r="K16" i="6"/>
  <c r="H17" i="6"/>
  <c r="H16" i="6"/>
  <c r="B7" i="5"/>
  <c r="I8" i="4"/>
  <c r="I7" i="4"/>
  <c r="H8" i="4"/>
  <c r="H7" i="4"/>
  <c r="C32" i="9" l="1"/>
  <c r="D32" i="9"/>
  <c r="E32" i="9"/>
  <c r="B32" i="9"/>
  <c r="C24" i="9"/>
  <c r="D24" i="9"/>
  <c r="E24" i="9"/>
  <c r="B24" i="9"/>
  <c r="C16" i="9"/>
  <c r="D16" i="9"/>
  <c r="E16" i="9"/>
  <c r="B16" i="9"/>
  <c r="C7" i="9"/>
  <c r="D7" i="9"/>
  <c r="E7" i="9"/>
  <c r="B7" i="9"/>
  <c r="C31" i="8"/>
  <c r="D31" i="8"/>
  <c r="E31" i="8"/>
  <c r="B31" i="8"/>
  <c r="C23" i="8"/>
  <c r="D23" i="8"/>
  <c r="E23" i="8"/>
  <c r="B23" i="8"/>
  <c r="C15" i="8"/>
  <c r="D15" i="8"/>
  <c r="E15" i="8"/>
  <c r="B15" i="8"/>
  <c r="C7" i="8"/>
  <c r="D7" i="8"/>
  <c r="E7" i="8"/>
  <c r="B7" i="8"/>
  <c r="C23" i="7"/>
  <c r="D23" i="7"/>
  <c r="E23" i="7"/>
  <c r="B23" i="7"/>
  <c r="C31" i="7"/>
  <c r="D31" i="7"/>
  <c r="E31" i="7"/>
  <c r="B31" i="7"/>
  <c r="C15" i="7"/>
  <c r="D15" i="7"/>
  <c r="E15" i="7"/>
  <c r="B15" i="7"/>
  <c r="C7" i="7"/>
  <c r="D7" i="7"/>
  <c r="E7" i="7"/>
  <c r="B7" i="7"/>
  <c r="C32" i="6"/>
  <c r="D32" i="6"/>
  <c r="E32" i="6"/>
  <c r="B32" i="6"/>
  <c r="C24" i="6"/>
  <c r="D24" i="6"/>
  <c r="E24" i="6"/>
  <c r="B24" i="6"/>
  <c r="C15" i="6"/>
  <c r="D15" i="6"/>
  <c r="E15" i="6"/>
  <c r="B15" i="6"/>
  <c r="C7" i="6"/>
  <c r="D7" i="6"/>
  <c r="E7" i="6"/>
  <c r="B7" i="6"/>
  <c r="C31" i="5"/>
  <c r="D31" i="5"/>
  <c r="E31" i="5"/>
  <c r="B31" i="5"/>
  <c r="C23" i="5"/>
  <c r="D23" i="5"/>
  <c r="E23" i="5"/>
  <c r="B23" i="5"/>
  <c r="C15" i="5"/>
  <c r="D15" i="5"/>
  <c r="E15" i="5"/>
  <c r="B15" i="5"/>
  <c r="C7" i="5"/>
  <c r="D7" i="5"/>
  <c r="E7" i="5"/>
  <c r="C31" i="4"/>
  <c r="D31" i="4"/>
  <c r="E31" i="4"/>
  <c r="B31" i="4"/>
  <c r="C23" i="4"/>
  <c r="D23" i="4"/>
  <c r="E23" i="4"/>
  <c r="B23" i="4"/>
  <c r="C15" i="4"/>
  <c r="D15" i="4"/>
  <c r="E15" i="4"/>
  <c r="B15" i="4"/>
  <c r="C7" i="4"/>
  <c r="D7" i="4"/>
  <c r="E7" i="4"/>
  <c r="B7" i="4"/>
  <c r="C20" i="3"/>
  <c r="D20" i="3"/>
  <c r="E20" i="3"/>
  <c r="B20" i="3"/>
  <c r="C27" i="3"/>
  <c r="D27" i="3"/>
  <c r="E27" i="3"/>
  <c r="B27" i="3"/>
  <c r="C13" i="3" l="1"/>
  <c r="D13" i="3"/>
  <c r="E13" i="3"/>
  <c r="G6" i="3"/>
  <c r="H6" i="3"/>
  <c r="B13" i="3"/>
  <c r="C6" i="3"/>
  <c r="D6" i="3"/>
  <c r="E6" i="3"/>
  <c r="B6" i="3"/>
  <c r="I7" i="1" l="1"/>
  <c r="I8" i="1"/>
  <c r="H8" i="1"/>
  <c r="H7" i="1"/>
  <c r="E24" i="1" l="1"/>
  <c r="E23" i="1"/>
  <c r="E22" i="1"/>
  <c r="D24" i="1"/>
  <c r="D23" i="1"/>
  <c r="D22" i="1"/>
  <c r="E21" i="1"/>
  <c r="D21" i="1"/>
  <c r="E20" i="1"/>
  <c r="D20" i="1"/>
</calcChain>
</file>

<file path=xl/sharedStrings.xml><?xml version="1.0" encoding="utf-8"?>
<sst xmlns="http://schemas.openxmlformats.org/spreadsheetml/2006/main" count="616" uniqueCount="143">
  <si>
    <t>pH nullprøver</t>
  </si>
  <si>
    <t>Komposisjon</t>
  </si>
  <si>
    <t>Fett</t>
  </si>
  <si>
    <t>Laktose</t>
  </si>
  <si>
    <t>Protein</t>
  </si>
  <si>
    <t>SNF</t>
  </si>
  <si>
    <t>TS</t>
  </si>
  <si>
    <t>Gj.snitt</t>
  </si>
  <si>
    <t>Stdavvik</t>
  </si>
  <si>
    <t>Gjennomsnitt</t>
  </si>
  <si>
    <t>EH</t>
  </si>
  <si>
    <t>DH</t>
  </si>
  <si>
    <t>EHK1</t>
  </si>
  <si>
    <t>EHK2</t>
  </si>
  <si>
    <t>DHK1</t>
  </si>
  <si>
    <t>DHK2</t>
  </si>
  <si>
    <t>Q</t>
  </si>
  <si>
    <t>T</t>
  </si>
  <si>
    <t xml:space="preserve">Q </t>
  </si>
  <si>
    <t>TINE</t>
  </si>
  <si>
    <t>SEHK1</t>
  </si>
  <si>
    <t>SEHK2</t>
  </si>
  <si>
    <t>SDHK1</t>
  </si>
  <si>
    <t>SDHK2</t>
  </si>
  <si>
    <t>SQ</t>
  </si>
  <si>
    <t>STINE</t>
  </si>
  <si>
    <t>Dobbel homogenisering</t>
  </si>
  <si>
    <t>Trådtrekkende</t>
  </si>
  <si>
    <t>Fnokker</t>
  </si>
  <si>
    <t>EHK1 (385)</t>
  </si>
  <si>
    <t>EHK2 (787)</t>
  </si>
  <si>
    <t>DHK1 (932)</t>
  </si>
  <si>
    <t>DHK2 (863)</t>
  </si>
  <si>
    <t>DHK1 (527)</t>
  </si>
  <si>
    <t>DHK2 (498)</t>
  </si>
  <si>
    <t>EHK1 (601)</t>
  </si>
  <si>
    <t>EHK2 (222)</t>
  </si>
  <si>
    <t>EHK2 (915)</t>
  </si>
  <si>
    <t>DHK1 (267)</t>
  </si>
  <si>
    <t>DHK2 (843)</t>
  </si>
  <si>
    <t>EHK1 (629)</t>
  </si>
  <si>
    <t>DHK1 (828)</t>
  </si>
  <si>
    <t>DHK2 (720)</t>
  </si>
  <si>
    <t>EHK2 (438)</t>
  </si>
  <si>
    <t>EHK1 (743)</t>
  </si>
  <si>
    <t>St.avvik</t>
  </si>
  <si>
    <t>± 0,30</t>
  </si>
  <si>
    <t>± 0,27</t>
  </si>
  <si>
    <t>± 0,40</t>
  </si>
  <si>
    <t>± 0,65</t>
  </si>
  <si>
    <t>± 1,22</t>
  </si>
  <si>
    <t>± 1</t>
  </si>
  <si>
    <t>Ettrinnshomogenisering</t>
  </si>
  <si>
    <t>Referanse</t>
  </si>
  <si>
    <t>K1</t>
  </si>
  <si>
    <t>K2</t>
  </si>
  <si>
    <t>Metode</t>
  </si>
  <si>
    <t>Kultur</t>
  </si>
  <si>
    <t>Etttrinns-homogenisering</t>
  </si>
  <si>
    <t>Bemerkninger</t>
  </si>
  <si>
    <t>Bismak, for lite sur, litt tam</t>
  </si>
  <si>
    <t>Score</t>
  </si>
  <si>
    <t xml:space="preserve">Viskositet </t>
  </si>
  <si>
    <t xml:space="preserve">Smørsmak </t>
  </si>
  <si>
    <t xml:space="preserve">Sur smak   </t>
  </si>
  <si>
    <t xml:space="preserve">Helhetsinntrykk </t>
  </si>
  <si>
    <t>Ettrinns- homogenisering</t>
  </si>
  <si>
    <t>Syrekultur</t>
  </si>
  <si>
    <t>Std.avvik</t>
  </si>
  <si>
    <t>Homogeniserings-metode</t>
  </si>
  <si>
    <t>± 0,42</t>
  </si>
  <si>
    <t>± 0,33</t>
  </si>
  <si>
    <t>± 0,38</t>
  </si>
  <si>
    <t>± 0</t>
  </si>
  <si>
    <t>± 0,2</t>
  </si>
  <si>
    <t>± 0,11</t>
  </si>
  <si>
    <t>± 0,1</t>
  </si>
  <si>
    <t>± 0,55</t>
  </si>
  <si>
    <t>± 0,45</t>
  </si>
  <si>
    <t>± 0,28</t>
  </si>
  <si>
    <t>± 0,49</t>
  </si>
  <si>
    <t>± 0,16</t>
  </si>
  <si>
    <t>± 1,3</t>
  </si>
  <si>
    <t>± 0,89</t>
  </si>
  <si>
    <t>± 0,34</t>
  </si>
  <si>
    <t>± 0,74</t>
  </si>
  <si>
    <t>± 0,12</t>
  </si>
  <si>
    <t>± 1,14</t>
  </si>
  <si>
    <t>± 0,6</t>
  </si>
  <si>
    <t>± 0,5</t>
  </si>
  <si>
    <t>± 0,47</t>
  </si>
  <si>
    <t>± 1,64</t>
  </si>
  <si>
    <t>± 1,68</t>
  </si>
  <si>
    <t>Standardavvik</t>
  </si>
  <si>
    <t>For trådtrekkende (8), muligens for viskøs (2)*, for tykk (2)*, lite rømmesmak (2), helt sammenhengende, god smak, god munnfølelse, hadde vært god hvis den var mindre trådtrekkende</t>
  </si>
  <si>
    <t>For trådtrekkende (5), lite rømmesmak, for tam, for trådtrekkende, men god på smak, for tykk, litt vassen</t>
  </si>
  <si>
    <t>For trådtrekkende (8), smaker majones (2), bismak (2), litt for tam smak (2), god smak, litt besk, emmen, for tykk</t>
  </si>
  <si>
    <t>Kunne vært surere (2), god rømme, lite smak, bra smak, som pudding med klumper</t>
  </si>
  <si>
    <t>For trådtrekkende (4), smaker majones, hadde vært god hvis den var mindre trådtrekkende, litt tam, lite aroma og feil konsistens</t>
  </si>
  <si>
    <t>Gjentak 1, blokk 1</t>
  </si>
  <si>
    <t>Gjentak 2, blokk 1</t>
  </si>
  <si>
    <t>Gjentak 1, blokk 2</t>
  </si>
  <si>
    <t>Gjentak 2, blokk 2</t>
  </si>
  <si>
    <t>Blokk 1</t>
  </si>
  <si>
    <t>Blokk 2</t>
  </si>
  <si>
    <t>Gelfasthet gjentak 2, blokk 1</t>
  </si>
  <si>
    <t>Gelfasthet gjentak 1, blokk 1</t>
  </si>
  <si>
    <t>Gelfasthet gjentak 1, blokk 2</t>
  </si>
  <si>
    <t>Gelfasthet gjentak 2, blokk 2</t>
  </si>
  <si>
    <t>Viskositet gjentak 1, blokk 1</t>
  </si>
  <si>
    <t>Viskositet gjentak 2, blokk 1</t>
  </si>
  <si>
    <t>Viskositet gjentak 1, blokk 2</t>
  </si>
  <si>
    <t>Viskositet gjentak 2, blokk 2</t>
  </si>
  <si>
    <t xml:space="preserve"> Viskositet gjentak 2, blokk 2</t>
  </si>
  <si>
    <t>Trådtrekkende gjentak 1, blokk 1</t>
  </si>
  <si>
    <t>Trådtrekkende gjentak 2, blokk 1</t>
  </si>
  <si>
    <t>Trådtrekkende gjentak 1, blokk 2</t>
  </si>
  <si>
    <t>Trådtrekkende gjentak 2, blokk 2</t>
  </si>
  <si>
    <t>Fnokker gjentak 1, blokk 1</t>
  </si>
  <si>
    <t>Fnokker gjentak 2, blokk 1</t>
  </si>
  <si>
    <t>Fnokker gjentak 1, blokk 2</t>
  </si>
  <si>
    <t>Fnokker gjentak 2, blokk 2</t>
  </si>
  <si>
    <t>Smørsmak gjentak 1, blokk 1</t>
  </si>
  <si>
    <t>Smørsmak gjentak 2, blokk 1</t>
  </si>
  <si>
    <t>Smørsmak gjentak 1, blokk 2</t>
  </si>
  <si>
    <t>Smørsmak gjentak 2, blokk 2</t>
  </si>
  <si>
    <t>G1, B1</t>
  </si>
  <si>
    <t>G1, B2</t>
  </si>
  <si>
    <t>G2, B1</t>
  </si>
  <si>
    <t>G2, B2</t>
  </si>
  <si>
    <t>Sur smak gjentak 1, blokk 1</t>
  </si>
  <si>
    <t>Sur smak gjentak 2, blokk 1</t>
  </si>
  <si>
    <t>Sur smak gjentak 1, blokk 2</t>
  </si>
  <si>
    <t>Sur smak gjentak 2, blokk 2</t>
  </si>
  <si>
    <t>Helhetsinntrykk gjentak 1, blokk 1</t>
  </si>
  <si>
    <t>Helhetsinntrykk gjentak 2, blokk 1</t>
  </si>
  <si>
    <t>Helhetsinntrykk gjentak 1, blokk 2</t>
  </si>
  <si>
    <t>Helhetsinntrykk gjentak 2, blokk 2</t>
  </si>
  <si>
    <t>Dommer 1</t>
  </si>
  <si>
    <t>Dommer 2</t>
  </si>
  <si>
    <t>Dommer 3</t>
  </si>
  <si>
    <t>Dommer 4</t>
  </si>
  <si>
    <t>Dommer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</si>
</sst>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/>
    <xf numFmtId="0" fontId="2" fillId="0" borderId="0" xfId="0" applyFont="1"/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7" xfId="0" applyFont="1" applyBorder="1"/>
    <xf numFmtId="0" fontId="0" fillId="0" borderId="0" xfId="0" applyFont="1"/>
    <xf numFmtId="2" fontId="2" fillId="0" borderId="0" xfId="0" applyNumberFormat="1" applyFont="1"/>
    <xf numFmtId="2" fontId="2" fillId="0" borderId="6" xfId="0" applyNumberFormat="1" applyFont="1" applyBorder="1"/>
    <xf numFmtId="0" fontId="2" fillId="0" borderId="6" xfId="0" applyFont="1" applyBorder="1"/>
    <xf numFmtId="2" fontId="4" fillId="0" borderId="0" xfId="0" applyNumberFormat="1" applyFont="1"/>
    <xf numFmtId="1" fontId="2" fillId="0" borderId="0" xfId="0" applyNumberFormat="1" applyFont="1"/>
    <xf numFmtId="2" fontId="4" fillId="0" borderId="6" xfId="0" applyNumberFormat="1" applyFont="1" applyBorder="1"/>
    <xf numFmtId="1" fontId="2" fillId="0" borderId="6" xfId="0" applyNumberFormat="1" applyFont="1" applyBorder="1"/>
    <xf numFmtId="1" fontId="2" fillId="0" borderId="0" xfId="0" applyNumberFormat="1" applyFont="1" applyBorder="1"/>
    <xf numFmtId="2" fontId="2" fillId="0" borderId="0" xfId="0" applyNumberFormat="1" applyFont="1" applyBorder="1"/>
    <xf numFmtId="0" fontId="4" fillId="0" borderId="0" xfId="0" applyFont="1"/>
    <xf numFmtId="2" fontId="2" fillId="0" borderId="0" xfId="0" applyNumberFormat="1" applyFont="1" applyFill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4" xfId="0" applyFont="1" applyBorder="1"/>
    <xf numFmtId="2" fontId="2" fillId="0" borderId="14" xfId="0" applyNumberFormat="1" applyFont="1" applyBorder="1"/>
    <xf numFmtId="0" fontId="0" fillId="0" borderId="0" xfId="0" applyFont="1" applyBorder="1"/>
    <xf numFmtId="0" fontId="2" fillId="0" borderId="6" xfId="0" applyFont="1" applyFill="1" applyBorder="1"/>
    <xf numFmtId="0" fontId="2" fillId="0" borderId="1" xfId="0" applyFont="1" applyBorder="1"/>
    <xf numFmtId="0" fontId="4" fillId="0" borderId="6" xfId="0" applyFont="1" applyBorder="1"/>
    <xf numFmtId="0" fontId="2" fillId="0" borderId="0" xfId="0" applyFont="1" applyAlignment="1">
      <alignment horizontal="right"/>
    </xf>
    <xf numFmtId="0" fontId="0" fillId="0" borderId="6" xfId="0" applyFont="1" applyBorder="1"/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Viskositet!$P$12:$P$17</c:f>
                <c:numCache>
                  <c:formatCode>General</c:formatCode>
                  <c:ptCount val="6"/>
                  <c:pt idx="0">
                    <c:v>0.51199161776992741</c:v>
                  </c:pt>
                  <c:pt idx="1">
                    <c:v>0.24553512986943432</c:v>
                  </c:pt>
                  <c:pt idx="2">
                    <c:v>8.8326454134647611E-2</c:v>
                  </c:pt>
                  <c:pt idx="3">
                    <c:v>0.25398507173979135</c:v>
                  </c:pt>
                  <c:pt idx="4">
                    <c:v>1.7483215164837438</c:v>
                  </c:pt>
                  <c:pt idx="5">
                    <c:v>0.15556349186104027</c:v>
                  </c:pt>
                </c:numCache>
              </c:numRef>
            </c:plus>
            <c:minus>
              <c:numRef>
                <c:f>Viskositet!$P$12:$P$17</c:f>
                <c:numCache>
                  <c:formatCode>General</c:formatCode>
                  <c:ptCount val="6"/>
                  <c:pt idx="0">
                    <c:v>0.51199161776992741</c:v>
                  </c:pt>
                  <c:pt idx="1">
                    <c:v>0.24553512986943432</c:v>
                  </c:pt>
                  <c:pt idx="2">
                    <c:v>8.8326454134647611E-2</c:v>
                  </c:pt>
                  <c:pt idx="3">
                    <c:v>0.25398507173979135</c:v>
                  </c:pt>
                  <c:pt idx="4">
                    <c:v>1.7483215164837438</c:v>
                  </c:pt>
                  <c:pt idx="5">
                    <c:v>0.15556349186104027</c:v>
                  </c:pt>
                </c:numCache>
              </c:numRef>
            </c:minus>
          </c:errBars>
          <c:cat>
            <c:multiLvlStrRef>
              <c:f>Viskositet!$K$12:$N$17</c:f>
              <c:multiLvlStrCache>
                <c:ptCount val="6"/>
                <c:lvl>
                  <c:pt idx="0">
                    <c:v>K1</c:v>
                  </c:pt>
                  <c:pt idx="1">
                    <c:v>K2</c:v>
                  </c:pt>
                  <c:pt idx="2">
                    <c:v>K1</c:v>
                  </c:pt>
                  <c:pt idx="3">
                    <c:v>K2</c:v>
                  </c:pt>
                  <c:pt idx="4">
                    <c:v>Q</c:v>
                  </c:pt>
                  <c:pt idx="5">
                    <c:v>TINE</c:v>
                  </c:pt>
                </c:lvl>
                <c:lvl>
                  <c:pt idx="0">
                    <c:v>Syrekultur</c:v>
                  </c:pt>
                  <c:pt idx="2">
                    <c:v>Syrekultur</c:v>
                  </c:pt>
                </c:lvl>
                <c:lvl>
                  <c:pt idx="0">
                    <c:v>Ettrinnshomogenisering</c:v>
                  </c:pt>
                  <c:pt idx="2">
                    <c:v>Dobbel homogenisering</c:v>
                  </c:pt>
                  <c:pt idx="4">
                    <c:v>Referanse</c:v>
                  </c:pt>
                </c:lvl>
              </c:multiLvlStrCache>
            </c:multiLvlStrRef>
          </c:cat>
          <c:val>
            <c:numRef>
              <c:f>Viskositet!$O$12:$O$17</c:f>
              <c:numCache>
                <c:formatCode>0.00</c:formatCode>
                <c:ptCount val="6"/>
                <c:pt idx="0">
                  <c:v>2.37</c:v>
                </c:pt>
                <c:pt idx="1">
                  <c:v>1.7</c:v>
                </c:pt>
                <c:pt idx="2">
                  <c:v>1.1499999999999999</c:v>
                </c:pt>
                <c:pt idx="3">
                  <c:v>0.92</c:v>
                </c:pt>
                <c:pt idx="4">
                  <c:v>7.39</c:v>
                </c:pt>
                <c:pt idx="5">
                  <c:v>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21440"/>
        <c:axId val="94222976"/>
      </c:barChart>
      <c:catAx>
        <c:axId val="942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4222976"/>
        <c:crosses val="autoZero"/>
        <c:auto val="1"/>
        <c:lblAlgn val="ctr"/>
        <c:lblOffset val="100"/>
        <c:noMultiLvlLbl val="0"/>
      </c:catAx>
      <c:valAx>
        <c:axId val="9422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Pascalsekunder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422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Gelfasthet!$P$11:$P$16</c:f>
                <c:numCache>
                  <c:formatCode>General</c:formatCode>
                  <c:ptCount val="6"/>
                  <c:pt idx="0">
                    <c:v>2.4312236116819856</c:v>
                  </c:pt>
                  <c:pt idx="1">
                    <c:v>1.6574617139871834</c:v>
                  </c:pt>
                  <c:pt idx="2">
                    <c:v>2.0954665948184434</c:v>
                  </c:pt>
                  <c:pt idx="3">
                    <c:v>5.2121097056118542</c:v>
                  </c:pt>
                  <c:pt idx="4">
                    <c:v>7.12</c:v>
                  </c:pt>
                  <c:pt idx="5">
                    <c:v>2.2799999999999998</c:v>
                  </c:pt>
                </c:numCache>
              </c:numRef>
            </c:plus>
            <c:minus>
              <c:numRef>
                <c:f>Gelfasthet!$P$11:$P$16</c:f>
                <c:numCache>
                  <c:formatCode>General</c:formatCode>
                  <c:ptCount val="6"/>
                  <c:pt idx="0">
                    <c:v>2.4312236116819856</c:v>
                  </c:pt>
                  <c:pt idx="1">
                    <c:v>1.6574617139871834</c:v>
                  </c:pt>
                  <c:pt idx="2">
                    <c:v>2.0954665948184434</c:v>
                  </c:pt>
                  <c:pt idx="3">
                    <c:v>5.2121097056118542</c:v>
                  </c:pt>
                  <c:pt idx="4">
                    <c:v>7.12</c:v>
                  </c:pt>
                  <c:pt idx="5">
                    <c:v>2.2799999999999998</c:v>
                  </c:pt>
                </c:numCache>
              </c:numRef>
            </c:minus>
          </c:errBars>
          <c:cat>
            <c:multiLvlStrRef>
              <c:f>Gelfasthet!$K$11:$N$16</c:f>
              <c:multiLvlStrCache>
                <c:ptCount val="6"/>
                <c:lvl>
                  <c:pt idx="0">
                    <c:v>K1</c:v>
                  </c:pt>
                  <c:pt idx="1">
                    <c:v>K2</c:v>
                  </c:pt>
                  <c:pt idx="2">
                    <c:v>K1</c:v>
                  </c:pt>
                  <c:pt idx="3">
                    <c:v>K2</c:v>
                  </c:pt>
                  <c:pt idx="4">
                    <c:v>Q</c:v>
                  </c:pt>
                  <c:pt idx="5">
                    <c:v>TINE</c:v>
                  </c:pt>
                </c:lvl>
                <c:lvl>
                  <c:pt idx="0">
                    <c:v>Syrekultur</c:v>
                  </c:pt>
                  <c:pt idx="2">
                    <c:v>Syrekultur</c:v>
                  </c:pt>
                </c:lvl>
                <c:lvl>
                  <c:pt idx="0">
                    <c:v>Ettrinnshomogenisering</c:v>
                  </c:pt>
                  <c:pt idx="2">
                    <c:v>Dobbel homogenisering</c:v>
                  </c:pt>
                  <c:pt idx="4">
                    <c:v>Referanse</c:v>
                  </c:pt>
                </c:lvl>
              </c:multiLvlStrCache>
            </c:multiLvlStrRef>
          </c:cat>
          <c:val>
            <c:numRef>
              <c:f>Gelfasthet!$O$11:$O$16</c:f>
              <c:numCache>
                <c:formatCode>0.00</c:formatCode>
                <c:ptCount val="6"/>
                <c:pt idx="0">
                  <c:v>48.155249999999995</c:v>
                </c:pt>
                <c:pt idx="1">
                  <c:v>48.132000000000005</c:v>
                </c:pt>
                <c:pt idx="2">
                  <c:v>31.274749999999997</c:v>
                </c:pt>
                <c:pt idx="3">
                  <c:v>28.82375</c:v>
                </c:pt>
                <c:pt idx="4">
                  <c:v>31.63</c:v>
                </c:pt>
                <c:pt idx="5">
                  <c:v>23.1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84672"/>
        <c:axId val="94503680"/>
      </c:barChart>
      <c:catAx>
        <c:axId val="11868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4503680"/>
        <c:crosses val="autoZero"/>
        <c:auto val="1"/>
        <c:lblAlgn val="ctr"/>
        <c:lblOffset val="100"/>
        <c:noMultiLvlLbl val="0"/>
      </c:catAx>
      <c:valAx>
        <c:axId val="9450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Gram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868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'Viskositet etter salt'!$O$7:$O$12</c:f>
                <c:numCache>
                  <c:formatCode>General</c:formatCode>
                  <c:ptCount val="6"/>
                  <c:pt idx="0">
                    <c:v>3.8006989488777003E-2</c:v>
                  </c:pt>
                  <c:pt idx="1">
                    <c:v>7.0021249006997938E-2</c:v>
                  </c:pt>
                  <c:pt idx="2">
                    <c:v>6.7952961672027148E-2</c:v>
                  </c:pt>
                  <c:pt idx="3">
                    <c:v>3.4471455582844226E-3</c:v>
                  </c:pt>
                  <c:pt idx="4">
                    <c:v>0.22097086912079641</c:v>
                  </c:pt>
                  <c:pt idx="5">
                    <c:v>1.9975766568519966E-2</c:v>
                  </c:pt>
                </c:numCache>
              </c:numRef>
            </c:plus>
            <c:minus>
              <c:numRef>
                <c:f>'Viskositet etter salt'!$O$7:$O$12</c:f>
                <c:numCache>
                  <c:formatCode>General</c:formatCode>
                  <c:ptCount val="6"/>
                  <c:pt idx="0">
                    <c:v>3.8006989488777003E-2</c:v>
                  </c:pt>
                  <c:pt idx="1">
                    <c:v>7.0021249006997938E-2</c:v>
                  </c:pt>
                  <c:pt idx="2">
                    <c:v>6.7952961672027148E-2</c:v>
                  </c:pt>
                  <c:pt idx="3">
                    <c:v>3.4471455582844226E-3</c:v>
                  </c:pt>
                  <c:pt idx="4">
                    <c:v>0.22097086912079641</c:v>
                  </c:pt>
                  <c:pt idx="5">
                    <c:v>1.9975766568519966E-2</c:v>
                  </c:pt>
                </c:numCache>
              </c:numRef>
            </c:minus>
          </c:errBars>
          <c:cat>
            <c:multiLvlStrRef>
              <c:f>'Viskositet etter salt'!$J$7:$M$12</c:f>
              <c:multiLvlStrCache>
                <c:ptCount val="6"/>
                <c:lvl>
                  <c:pt idx="0">
                    <c:v>K1</c:v>
                  </c:pt>
                  <c:pt idx="1">
                    <c:v>K2</c:v>
                  </c:pt>
                  <c:pt idx="2">
                    <c:v>K1</c:v>
                  </c:pt>
                  <c:pt idx="3">
                    <c:v>K2</c:v>
                  </c:pt>
                  <c:pt idx="4">
                    <c:v>Q</c:v>
                  </c:pt>
                  <c:pt idx="5">
                    <c:v>TINE</c:v>
                  </c:pt>
                </c:lvl>
                <c:lvl>
                  <c:pt idx="0">
                    <c:v>Syrekultur</c:v>
                  </c:pt>
                  <c:pt idx="2">
                    <c:v>Syrekultur</c:v>
                  </c:pt>
                </c:lvl>
                <c:lvl>
                  <c:pt idx="0">
                    <c:v>Ettrinnshomogenisering</c:v>
                  </c:pt>
                  <c:pt idx="2">
                    <c:v>Dobbel homogenisering</c:v>
                  </c:pt>
                  <c:pt idx="4">
                    <c:v>Referanse</c:v>
                  </c:pt>
                </c:lvl>
              </c:multiLvlStrCache>
            </c:multiLvlStrRef>
          </c:cat>
          <c:val>
            <c:numRef>
              <c:f>'Viskositet etter salt'!$N$7:$N$12</c:f>
              <c:numCache>
                <c:formatCode>0.00</c:formatCode>
                <c:ptCount val="6"/>
                <c:pt idx="0">
                  <c:v>0.22687500000000002</c:v>
                </c:pt>
                <c:pt idx="1">
                  <c:v>0.14723750000000002</c:v>
                </c:pt>
                <c:pt idx="2">
                  <c:v>0.13295000000000001</c:v>
                </c:pt>
                <c:pt idx="3">
                  <c:v>8.8087499999999985E-2</c:v>
                </c:pt>
                <c:pt idx="4">
                  <c:v>2.7462499999999999</c:v>
                </c:pt>
                <c:pt idx="5">
                  <c:v>0.25262499999999999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28640"/>
        <c:axId val="94530176"/>
      </c:barChart>
      <c:catAx>
        <c:axId val="9452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4530176"/>
        <c:crosses val="autoZero"/>
        <c:auto val="1"/>
        <c:lblAlgn val="ctr"/>
        <c:lblOffset val="100"/>
        <c:noMultiLvlLbl val="0"/>
      </c:catAx>
      <c:valAx>
        <c:axId val="94530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Pascalsekunder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45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18</xdr:row>
      <xdr:rowOff>9525</xdr:rowOff>
    </xdr:from>
    <xdr:to>
      <xdr:col>16</xdr:col>
      <xdr:colOff>676275</xdr:colOff>
      <xdr:row>32</xdr:row>
      <xdr:rowOff>119062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17</xdr:row>
      <xdr:rowOff>61912</xdr:rowOff>
    </xdr:from>
    <xdr:to>
      <xdr:col>16</xdr:col>
      <xdr:colOff>133350</xdr:colOff>
      <xdr:row>31</xdr:row>
      <xdr:rowOff>138112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13</xdr:row>
      <xdr:rowOff>128587</xdr:rowOff>
    </xdr:from>
    <xdr:to>
      <xdr:col>15</xdr:col>
      <xdr:colOff>47625</xdr:colOff>
      <xdr:row>28</xdr:row>
      <xdr:rowOff>14287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90" zoomScaleNormal="90" workbookViewId="0">
      <selection activeCell="K22" sqref="K22"/>
    </sheetView>
  </sheetViews>
  <sheetFormatPr baseColWidth="10" defaultColWidth="11.42578125" defaultRowHeight="15" x14ac:dyDescent="0.25"/>
  <cols>
    <col min="1" max="1" width="18.140625" customWidth="1"/>
    <col min="2" max="2" width="9.42578125" customWidth="1"/>
    <col min="3" max="3" width="9.5703125" customWidth="1"/>
    <col min="4" max="4" width="11.5703125" customWidth="1"/>
    <col min="5" max="5" width="6.5703125" customWidth="1"/>
    <col min="6" max="6" width="6.7109375" customWidth="1"/>
    <col min="7" max="7" width="16.7109375" customWidth="1"/>
    <col min="8" max="8" width="9.7109375" customWidth="1"/>
    <col min="9" max="9" width="9.42578125" customWidth="1"/>
    <col min="10" max="10" width="12.7109375" customWidth="1"/>
    <col min="13" max="13" width="11.42578125" customWidth="1"/>
  </cols>
  <sheetData>
    <row r="1" spans="1:13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6"/>
      <c r="K1" s="6"/>
      <c r="L1" s="6"/>
      <c r="M1" s="6"/>
    </row>
    <row r="2" spans="1:13" x14ac:dyDescent="0.25">
      <c r="A2" s="19"/>
      <c r="B2" s="19"/>
      <c r="C2" s="19"/>
      <c r="D2" s="19"/>
      <c r="E2" s="19"/>
      <c r="F2" s="19"/>
      <c r="G2" s="19"/>
      <c r="H2" s="19" t="s">
        <v>10</v>
      </c>
      <c r="I2" s="19" t="s">
        <v>11</v>
      </c>
      <c r="J2" s="6"/>
      <c r="K2" s="6"/>
      <c r="L2" s="6"/>
      <c r="M2" s="6"/>
    </row>
    <row r="3" spans="1:13" x14ac:dyDescent="0.25">
      <c r="A3" s="19" t="s">
        <v>99</v>
      </c>
      <c r="B3" s="19" t="s">
        <v>10</v>
      </c>
      <c r="C3" s="19">
        <v>6.61</v>
      </c>
      <c r="D3" s="19"/>
      <c r="E3" s="19"/>
      <c r="F3" s="19"/>
      <c r="G3" s="19" t="s">
        <v>99</v>
      </c>
      <c r="H3" s="19">
        <v>6.61</v>
      </c>
      <c r="I3" s="19">
        <v>6.72</v>
      </c>
      <c r="J3" s="6"/>
      <c r="K3" s="6"/>
      <c r="L3" s="6"/>
      <c r="M3" s="6"/>
    </row>
    <row r="4" spans="1:13" x14ac:dyDescent="0.25">
      <c r="A4" s="19"/>
      <c r="B4" s="19" t="s">
        <v>11</v>
      </c>
      <c r="C4" s="19">
        <v>6.72</v>
      </c>
      <c r="D4" s="19"/>
      <c r="E4" s="19"/>
      <c r="F4" s="19"/>
      <c r="G4" s="19" t="s">
        <v>100</v>
      </c>
      <c r="H4" s="19">
        <v>6.68</v>
      </c>
      <c r="I4" s="19">
        <v>6.69</v>
      </c>
      <c r="J4" s="6"/>
      <c r="K4" s="6"/>
      <c r="L4" s="6"/>
      <c r="M4" s="6"/>
    </row>
    <row r="5" spans="1:13" x14ac:dyDescent="0.25">
      <c r="A5" s="19"/>
      <c r="B5" s="19"/>
      <c r="C5" s="19"/>
      <c r="D5" s="19"/>
      <c r="E5" s="19"/>
      <c r="F5" s="19"/>
      <c r="G5" s="19" t="s">
        <v>101</v>
      </c>
      <c r="H5" s="19">
        <v>6.7</v>
      </c>
      <c r="I5" s="19">
        <v>6.71</v>
      </c>
      <c r="J5" s="6"/>
      <c r="K5" s="6"/>
      <c r="L5" s="6"/>
      <c r="M5" s="6"/>
    </row>
    <row r="6" spans="1:13" x14ac:dyDescent="0.25">
      <c r="A6" s="19" t="s">
        <v>100</v>
      </c>
      <c r="B6" s="19" t="s">
        <v>10</v>
      </c>
      <c r="C6" s="19">
        <v>6.68</v>
      </c>
      <c r="D6" s="19"/>
      <c r="E6" s="19"/>
      <c r="F6" s="19"/>
      <c r="G6" s="19" t="s">
        <v>102</v>
      </c>
      <c r="H6" s="41">
        <v>6.57</v>
      </c>
      <c r="I6" s="41">
        <v>6.65</v>
      </c>
      <c r="J6" s="6"/>
      <c r="K6" s="6"/>
      <c r="L6" s="6"/>
      <c r="M6" s="6"/>
    </row>
    <row r="7" spans="1:13" x14ac:dyDescent="0.25">
      <c r="A7" s="19"/>
      <c r="B7" s="19" t="s">
        <v>11</v>
      </c>
      <c r="C7" s="19">
        <v>6.69</v>
      </c>
      <c r="D7" s="19"/>
      <c r="E7" s="19"/>
      <c r="F7" s="19"/>
      <c r="G7" s="19" t="s">
        <v>9</v>
      </c>
      <c r="H7" s="42">
        <f>AVERAGE(H3:H6)</f>
        <v>6.64</v>
      </c>
      <c r="I7" s="42">
        <f>AVERAGE(I3:I6)</f>
        <v>6.6925000000000008</v>
      </c>
      <c r="J7" s="6"/>
      <c r="K7" s="6"/>
      <c r="L7" s="6"/>
      <c r="M7" s="6"/>
    </row>
    <row r="8" spans="1:13" x14ac:dyDescent="0.25">
      <c r="A8" s="19"/>
      <c r="B8" s="19"/>
      <c r="C8" s="19"/>
      <c r="D8" s="19"/>
      <c r="E8" s="19"/>
      <c r="F8" s="19"/>
      <c r="G8" s="19" t="s">
        <v>93</v>
      </c>
      <c r="H8" s="42">
        <f>STDEVA(H3:H6)</f>
        <v>6.0553007081949668E-2</v>
      </c>
      <c r="I8" s="42">
        <f>STDEVA(I3:I6)</f>
        <v>3.0956959368344264E-2</v>
      </c>
      <c r="J8" s="6"/>
      <c r="K8" s="6"/>
      <c r="L8" s="6"/>
      <c r="M8" s="6"/>
    </row>
    <row r="9" spans="1:13" x14ac:dyDescent="0.25">
      <c r="A9" s="19" t="s">
        <v>101</v>
      </c>
      <c r="B9" s="19" t="s">
        <v>10</v>
      </c>
      <c r="C9" s="19">
        <v>6.7</v>
      </c>
      <c r="D9" s="19"/>
      <c r="E9" s="19"/>
      <c r="F9" s="19"/>
      <c r="G9" s="19"/>
      <c r="H9" s="19"/>
      <c r="I9" s="19"/>
      <c r="J9" s="6"/>
      <c r="K9" s="6"/>
      <c r="L9" s="6"/>
      <c r="M9" s="6"/>
    </row>
    <row r="10" spans="1:13" x14ac:dyDescent="0.25">
      <c r="A10" s="19"/>
      <c r="B10" s="19" t="s">
        <v>11</v>
      </c>
      <c r="C10" s="19">
        <v>6.71</v>
      </c>
      <c r="D10" s="19"/>
      <c r="E10" s="19"/>
      <c r="F10" s="19"/>
      <c r="G10" s="19"/>
      <c r="H10" s="19"/>
      <c r="I10" s="19"/>
      <c r="J10" s="6"/>
      <c r="K10" s="6"/>
      <c r="L10" s="6"/>
      <c r="M10" s="6"/>
    </row>
    <row r="11" spans="1:13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6"/>
      <c r="K11" s="6"/>
      <c r="L11" s="6"/>
      <c r="M11" s="6"/>
    </row>
    <row r="12" spans="1:13" x14ac:dyDescent="0.25">
      <c r="A12" s="19" t="s">
        <v>102</v>
      </c>
      <c r="B12" s="19" t="s">
        <v>10</v>
      </c>
      <c r="C12" s="19">
        <v>6.57</v>
      </c>
      <c r="D12" s="19"/>
      <c r="E12" s="19"/>
      <c r="F12" s="19"/>
      <c r="G12" s="19"/>
      <c r="H12" s="19"/>
      <c r="I12" s="19"/>
      <c r="J12" s="6"/>
      <c r="K12" s="6"/>
      <c r="L12" s="6"/>
      <c r="M12" s="6"/>
    </row>
    <row r="13" spans="1:13" x14ac:dyDescent="0.25">
      <c r="A13" s="19"/>
      <c r="B13" s="19" t="s">
        <v>11</v>
      </c>
      <c r="C13" s="19">
        <v>6.65</v>
      </c>
      <c r="D13" s="19"/>
      <c r="E13" s="19"/>
      <c r="F13" s="19"/>
      <c r="G13" s="19"/>
      <c r="H13" s="19"/>
      <c r="I13" s="19"/>
      <c r="J13" s="6"/>
      <c r="K13" s="6"/>
      <c r="L13" s="6"/>
      <c r="M13" s="6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6"/>
      <c r="K14" s="6"/>
      <c r="L14" s="6"/>
      <c r="M14" s="6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6"/>
      <c r="K15" s="6"/>
      <c r="L15" s="6"/>
      <c r="M15" s="6"/>
    </row>
    <row r="16" spans="1:1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6"/>
      <c r="K16" s="6"/>
      <c r="L16" s="6"/>
      <c r="M16" s="6"/>
    </row>
    <row r="17" spans="1:13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6"/>
      <c r="K17" s="6"/>
      <c r="L17" s="6"/>
      <c r="M17" s="6"/>
    </row>
    <row r="18" spans="1:13" x14ac:dyDescent="0.25">
      <c r="A18" s="19" t="s">
        <v>1</v>
      </c>
      <c r="B18" s="19"/>
      <c r="C18" s="19"/>
      <c r="D18" s="19"/>
      <c r="E18" s="19"/>
      <c r="F18" s="19"/>
      <c r="G18" s="19"/>
      <c r="H18" s="19"/>
      <c r="I18" s="19"/>
      <c r="J18" s="6"/>
      <c r="K18" s="6"/>
      <c r="L18" s="6"/>
      <c r="M18" s="6"/>
    </row>
    <row r="19" spans="1:13" x14ac:dyDescent="0.25">
      <c r="A19" s="19"/>
      <c r="B19" s="19" t="s">
        <v>103</v>
      </c>
      <c r="C19" s="19" t="s">
        <v>104</v>
      </c>
      <c r="D19" s="19" t="s">
        <v>7</v>
      </c>
      <c r="E19" s="19" t="s">
        <v>8</v>
      </c>
      <c r="F19" s="19"/>
      <c r="G19" s="19"/>
      <c r="H19" s="19"/>
      <c r="I19" s="19"/>
      <c r="J19" s="6"/>
      <c r="K19" s="6"/>
      <c r="L19" s="6"/>
      <c r="M19" s="6"/>
    </row>
    <row r="20" spans="1:13" x14ac:dyDescent="0.25">
      <c r="A20" s="19" t="s">
        <v>2</v>
      </c>
      <c r="B20" s="19">
        <v>17.95</v>
      </c>
      <c r="C20" s="36">
        <v>17.95</v>
      </c>
      <c r="D20" s="42">
        <f>AVERAGE(B20:C20)</f>
        <v>17.95</v>
      </c>
      <c r="E20" s="42">
        <f>STDEVA(B20:C20)</f>
        <v>0</v>
      </c>
      <c r="F20" s="19"/>
      <c r="G20" s="19"/>
      <c r="H20" s="19"/>
      <c r="I20" s="19"/>
      <c r="J20" s="6"/>
      <c r="K20" s="6"/>
      <c r="L20" s="6"/>
      <c r="M20" s="6"/>
    </row>
    <row r="21" spans="1:13" x14ac:dyDescent="0.25">
      <c r="A21" s="19" t="s">
        <v>3</v>
      </c>
      <c r="B21" s="19">
        <v>3.82</v>
      </c>
      <c r="C21" s="36">
        <v>3.79</v>
      </c>
      <c r="D21" s="42">
        <f>AVERAGE(B21:C21)</f>
        <v>3.8049999999999997</v>
      </c>
      <c r="E21" s="42">
        <f>STDEVA(B21:C21)</f>
        <v>2.1213203435596288E-2</v>
      </c>
      <c r="F21" s="19"/>
      <c r="G21" s="19"/>
      <c r="H21" s="19"/>
      <c r="I21" s="19"/>
      <c r="J21" s="6"/>
      <c r="K21" s="6"/>
      <c r="L21" s="6"/>
      <c r="M21" s="6"/>
    </row>
    <row r="22" spans="1:13" x14ac:dyDescent="0.25">
      <c r="A22" s="19" t="s">
        <v>4</v>
      </c>
      <c r="B22" s="19">
        <v>2.92</v>
      </c>
      <c r="C22" s="36">
        <v>2.94</v>
      </c>
      <c r="D22" s="42">
        <f>AVERAGE(B22:C22)</f>
        <v>2.9299999999999997</v>
      </c>
      <c r="E22" s="42">
        <f>STDEVA(B22:C22)</f>
        <v>1.4142135623730963E-2</v>
      </c>
      <c r="F22" s="19"/>
      <c r="G22" s="19"/>
      <c r="H22" s="19"/>
      <c r="I22" s="19"/>
      <c r="J22" s="6"/>
      <c r="K22" s="6"/>
      <c r="L22" s="6"/>
      <c r="M22" s="6"/>
    </row>
    <row r="23" spans="1:13" x14ac:dyDescent="0.25">
      <c r="A23" s="19" t="s">
        <v>5</v>
      </c>
      <c r="B23" s="19">
        <v>7.89</v>
      </c>
      <c r="C23" s="36">
        <v>7.87</v>
      </c>
      <c r="D23" s="42">
        <f>AVERAGE(B23:C23)</f>
        <v>7.88</v>
      </c>
      <c r="E23" s="42">
        <f>STDEVA(B23:C23)</f>
        <v>1.4142135623730649E-2</v>
      </c>
      <c r="F23" s="19"/>
      <c r="G23" s="19"/>
      <c r="H23" s="19"/>
      <c r="I23" s="19"/>
      <c r="J23" s="6"/>
      <c r="K23" s="6"/>
      <c r="L23" s="6"/>
      <c r="M23" s="6"/>
    </row>
    <row r="24" spans="1:13" x14ac:dyDescent="0.25">
      <c r="A24" s="19" t="s">
        <v>6</v>
      </c>
      <c r="B24" s="19">
        <v>25.97</v>
      </c>
      <c r="C24" s="36">
        <v>25.98</v>
      </c>
      <c r="D24" s="42">
        <f>AVERAGE(B24:C24)</f>
        <v>25.975000000000001</v>
      </c>
      <c r="E24" s="42">
        <f>STDEVA(B24:C24)</f>
        <v>7.0710678118665812E-3</v>
      </c>
      <c r="F24" s="19"/>
      <c r="G24" s="19"/>
      <c r="H24" s="19"/>
      <c r="I24" s="19"/>
      <c r="J24" s="6"/>
      <c r="K24" s="6"/>
      <c r="L24" s="6"/>
      <c r="M24" s="6"/>
    </row>
    <row r="25" spans="1:13" x14ac:dyDescent="0.25">
      <c r="A25" s="19"/>
      <c r="B25" s="19"/>
      <c r="C25" s="36"/>
      <c r="D25" s="19"/>
      <c r="E25" s="19"/>
      <c r="F25" s="19"/>
      <c r="G25" s="19"/>
      <c r="H25" s="19"/>
      <c r="I25" s="19"/>
      <c r="J25" s="6"/>
      <c r="K25" s="6"/>
      <c r="L25" s="6"/>
      <c r="M25" s="6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selection activeCell="A27" sqref="A27:A31"/>
    </sheetView>
  </sheetViews>
  <sheetFormatPr baseColWidth="10" defaultColWidth="11.42578125" defaultRowHeight="15" x14ac:dyDescent="0.25"/>
  <cols>
    <col min="1" max="1" width="28.7109375" customWidth="1"/>
    <col min="7" max="7" width="8.85546875" customWidth="1"/>
  </cols>
  <sheetData>
    <row r="1" spans="1:24" x14ac:dyDescent="0.25">
      <c r="A1" s="32" t="s">
        <v>134</v>
      </c>
      <c r="B1" s="32" t="s">
        <v>29</v>
      </c>
      <c r="C1" s="32" t="s">
        <v>30</v>
      </c>
      <c r="D1" s="32" t="s">
        <v>31</v>
      </c>
      <c r="E1" s="32" t="s">
        <v>32</v>
      </c>
      <c r="F1" s="6"/>
      <c r="G1" s="6"/>
      <c r="H1" s="6" t="s">
        <v>16</v>
      </c>
      <c r="I1" s="6" t="s">
        <v>17</v>
      </c>
      <c r="J1" s="6"/>
      <c r="K1" s="6"/>
      <c r="L1" s="6"/>
      <c r="P1" s="6"/>
      <c r="Q1" s="6"/>
      <c r="R1" s="6"/>
      <c r="S1" s="6"/>
      <c r="T1" s="6"/>
      <c r="U1" s="6"/>
      <c r="V1" s="6"/>
      <c r="W1" s="6"/>
      <c r="X1" s="6"/>
    </row>
    <row r="2" spans="1:24" x14ac:dyDescent="0.25">
      <c r="A2" s="32" t="s">
        <v>138</v>
      </c>
      <c r="B2" s="32">
        <v>5</v>
      </c>
      <c r="C2" s="32">
        <v>5</v>
      </c>
      <c r="D2" s="32">
        <v>4</v>
      </c>
      <c r="E2" s="32">
        <v>3</v>
      </c>
      <c r="F2" s="6"/>
      <c r="G2" s="6"/>
      <c r="H2" s="6">
        <v>6</v>
      </c>
      <c r="I2" s="6">
        <v>7</v>
      </c>
      <c r="J2" s="6"/>
      <c r="K2" s="6"/>
      <c r="L2" s="6"/>
      <c r="P2" s="6"/>
      <c r="Q2" s="6"/>
      <c r="R2" s="6"/>
      <c r="S2" s="6"/>
      <c r="T2" s="6"/>
      <c r="U2" s="6"/>
      <c r="V2" s="6"/>
      <c r="W2" s="6"/>
      <c r="X2" s="6"/>
    </row>
    <row r="3" spans="1:24" x14ac:dyDescent="0.25">
      <c r="A3" s="32" t="s">
        <v>139</v>
      </c>
      <c r="B3" s="32">
        <v>5</v>
      </c>
      <c r="C3" s="32">
        <v>5</v>
      </c>
      <c r="D3" s="32">
        <v>5</v>
      </c>
      <c r="E3" s="32">
        <v>4</v>
      </c>
      <c r="F3" s="6"/>
      <c r="G3" s="6"/>
      <c r="H3" s="6">
        <v>3</v>
      </c>
      <c r="I3" s="6">
        <v>5</v>
      </c>
      <c r="J3" s="6"/>
      <c r="K3" s="6"/>
      <c r="L3" s="6"/>
      <c r="P3" s="6"/>
      <c r="Q3" s="6"/>
      <c r="R3" s="6"/>
      <c r="S3" s="6"/>
      <c r="T3" s="6"/>
      <c r="U3" s="6"/>
      <c r="V3" s="6"/>
      <c r="W3" s="6"/>
      <c r="X3" s="6"/>
    </row>
    <row r="4" spans="1:24" x14ac:dyDescent="0.25">
      <c r="A4" s="32" t="s">
        <v>140</v>
      </c>
      <c r="B4" s="32">
        <v>5</v>
      </c>
      <c r="C4" s="32">
        <v>5</v>
      </c>
      <c r="D4" s="32">
        <v>3</v>
      </c>
      <c r="E4" s="32">
        <v>1</v>
      </c>
      <c r="F4" s="6"/>
      <c r="G4" s="6"/>
      <c r="H4" s="6">
        <v>5</v>
      </c>
      <c r="I4" s="6">
        <v>6</v>
      </c>
      <c r="J4" s="6"/>
      <c r="K4" s="6"/>
      <c r="L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5">
      <c r="A5" s="32" t="s">
        <v>141</v>
      </c>
      <c r="B5" s="32">
        <v>3</v>
      </c>
      <c r="C5" s="32">
        <v>3</v>
      </c>
      <c r="D5" s="32">
        <v>4</v>
      </c>
      <c r="E5" s="32">
        <v>3</v>
      </c>
      <c r="F5" s="6"/>
      <c r="G5" s="6"/>
      <c r="H5" s="6">
        <v>5</v>
      </c>
      <c r="I5" s="6">
        <v>5</v>
      </c>
      <c r="J5" s="6"/>
      <c r="K5" s="6"/>
      <c r="L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A6" s="22" t="s">
        <v>142</v>
      </c>
      <c r="B6" s="22">
        <v>6</v>
      </c>
      <c r="C6" s="22">
        <v>5</v>
      </c>
      <c r="D6" s="22">
        <v>6</v>
      </c>
      <c r="E6" s="22">
        <v>4</v>
      </c>
      <c r="F6" s="6"/>
      <c r="G6" s="22"/>
      <c r="H6" s="22">
        <v>2</v>
      </c>
      <c r="I6" s="22">
        <v>3</v>
      </c>
      <c r="J6" s="6"/>
      <c r="K6" s="6"/>
      <c r="L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5">
      <c r="A7" s="34" t="s">
        <v>9</v>
      </c>
      <c r="B7" s="34">
        <f>AVERAGE(B2:B6)</f>
        <v>4.8</v>
      </c>
      <c r="C7" s="34">
        <f t="shared" ref="C7:E7" si="0">AVERAGE(C2:C6)</f>
        <v>4.5999999999999996</v>
      </c>
      <c r="D7" s="34">
        <f t="shared" si="0"/>
        <v>4.4000000000000004</v>
      </c>
      <c r="E7" s="34">
        <f t="shared" si="0"/>
        <v>3</v>
      </c>
      <c r="F7" s="6"/>
      <c r="G7" s="6" t="s">
        <v>7</v>
      </c>
      <c r="H7" s="6">
        <f>AVERAGE(H2:H6)</f>
        <v>4.2</v>
      </c>
      <c r="I7" s="6">
        <f>AVERAGE(I2:I6)</f>
        <v>5.2</v>
      </c>
      <c r="J7" s="6"/>
      <c r="K7" s="6"/>
      <c r="L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A8" s="32"/>
      <c r="B8" s="32"/>
      <c r="C8" s="32"/>
      <c r="D8" s="32"/>
      <c r="E8" s="32"/>
      <c r="F8" s="6"/>
      <c r="G8" s="6" t="s">
        <v>68</v>
      </c>
      <c r="H8" s="6">
        <f>STDEVA(H2:H6)</f>
        <v>1.6431676725154982</v>
      </c>
      <c r="I8" s="6">
        <f>STDEVA(I2:I6)</f>
        <v>1.4832396974191335</v>
      </c>
      <c r="J8" s="6"/>
      <c r="K8" s="6"/>
      <c r="L8" s="6"/>
      <c r="P8" s="6"/>
      <c r="Q8" s="6"/>
      <c r="R8" s="6"/>
      <c r="S8" s="6"/>
      <c r="T8" s="6"/>
      <c r="U8" s="6"/>
      <c r="V8" s="6"/>
      <c r="W8" s="6"/>
      <c r="X8" s="6"/>
    </row>
    <row r="9" spans="1:24" x14ac:dyDescent="0.25">
      <c r="A9" s="32"/>
      <c r="B9" s="32"/>
      <c r="C9" s="32"/>
      <c r="D9" s="32"/>
      <c r="E9" s="3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 x14ac:dyDescent="0.25">
      <c r="A10" s="32" t="s">
        <v>135</v>
      </c>
      <c r="B10" s="32" t="s">
        <v>35</v>
      </c>
      <c r="C10" s="32" t="s">
        <v>36</v>
      </c>
      <c r="D10" s="32" t="s">
        <v>33</v>
      </c>
      <c r="E10" s="32" t="s">
        <v>34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" customHeight="1" x14ac:dyDescent="0.25">
      <c r="A11" s="32" t="s">
        <v>138</v>
      </c>
      <c r="B11" s="32">
        <v>3</v>
      </c>
      <c r="C11" s="32">
        <v>4</v>
      </c>
      <c r="D11" s="32">
        <v>4</v>
      </c>
      <c r="E11" s="32">
        <v>4</v>
      </c>
      <c r="F11" s="6"/>
      <c r="H11" s="6" t="s">
        <v>12</v>
      </c>
      <c r="I11" s="6" t="s">
        <v>13</v>
      </c>
      <c r="J11" s="29" t="s">
        <v>14</v>
      </c>
      <c r="K11" s="6" t="s">
        <v>15</v>
      </c>
      <c r="L11" s="6" t="s">
        <v>16</v>
      </c>
      <c r="M11" s="6" t="s">
        <v>17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A12" s="32" t="s">
        <v>139</v>
      </c>
      <c r="B12" s="32">
        <v>4</v>
      </c>
      <c r="C12" s="32">
        <v>4</v>
      </c>
      <c r="D12" s="32">
        <v>5</v>
      </c>
      <c r="E12" s="32">
        <v>5</v>
      </c>
      <c r="F12" s="6"/>
      <c r="G12" s="40" t="s">
        <v>126</v>
      </c>
      <c r="H12" s="32">
        <v>4.8</v>
      </c>
      <c r="I12" s="32">
        <v>4.5999999999999996</v>
      </c>
      <c r="J12" s="32">
        <v>4.4000000000000004</v>
      </c>
      <c r="K12" s="32">
        <v>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32" t="s">
        <v>140</v>
      </c>
      <c r="B13" s="32">
        <v>6</v>
      </c>
      <c r="C13" s="32">
        <v>3</v>
      </c>
      <c r="D13" s="32">
        <v>2</v>
      </c>
      <c r="E13" s="32">
        <v>3</v>
      </c>
      <c r="F13" s="6"/>
      <c r="G13" s="40" t="s">
        <v>128</v>
      </c>
      <c r="H13" s="32">
        <v>3.8</v>
      </c>
      <c r="I13" s="32">
        <v>3.4</v>
      </c>
      <c r="J13" s="32">
        <v>4</v>
      </c>
      <c r="K13" s="32">
        <v>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A14" s="32" t="s">
        <v>141</v>
      </c>
      <c r="B14" s="32">
        <v>3</v>
      </c>
      <c r="C14" s="32">
        <v>3</v>
      </c>
      <c r="D14" s="32">
        <v>4</v>
      </c>
      <c r="E14" s="32">
        <v>4</v>
      </c>
      <c r="F14" s="6"/>
      <c r="G14" s="40" t="s">
        <v>127</v>
      </c>
      <c r="H14" s="32">
        <v>4.4000000000000004</v>
      </c>
      <c r="I14" s="32">
        <v>4.5999999999999996</v>
      </c>
      <c r="J14" s="32">
        <v>3.2</v>
      </c>
      <c r="K14" s="32">
        <v>4</v>
      </c>
      <c r="L14" s="6"/>
      <c r="M14" s="6"/>
      <c r="S14" s="6"/>
      <c r="T14" s="6"/>
      <c r="U14" s="6"/>
      <c r="V14" s="6"/>
      <c r="W14" s="6"/>
      <c r="X14" s="6"/>
    </row>
    <row r="15" spans="1:24" x14ac:dyDescent="0.25">
      <c r="A15" s="22" t="s">
        <v>142</v>
      </c>
      <c r="B15" s="22">
        <v>3</v>
      </c>
      <c r="C15" s="22">
        <v>3</v>
      </c>
      <c r="D15" s="22">
        <v>5</v>
      </c>
      <c r="E15" s="22">
        <v>4</v>
      </c>
      <c r="F15" s="6"/>
      <c r="G15" s="40" t="s">
        <v>129</v>
      </c>
      <c r="H15" s="22">
        <v>4.2</v>
      </c>
      <c r="I15" s="22">
        <v>4.5999999999999996</v>
      </c>
      <c r="J15" s="22">
        <v>4</v>
      </c>
      <c r="K15" s="22">
        <v>3.6</v>
      </c>
      <c r="L15" s="22"/>
      <c r="M15" s="22"/>
      <c r="S15" s="6"/>
      <c r="T15" s="6"/>
      <c r="U15" s="6"/>
      <c r="V15" s="6"/>
      <c r="W15" s="6"/>
      <c r="X15" s="6"/>
    </row>
    <row r="16" spans="1:24" x14ac:dyDescent="0.25">
      <c r="A16" s="34" t="s">
        <v>9</v>
      </c>
      <c r="B16" s="34">
        <f>AVERAGE(B11:B15)</f>
        <v>3.8</v>
      </c>
      <c r="C16" s="34">
        <f t="shared" ref="C16:E16" si="1">AVERAGE(C11:C15)</f>
        <v>3.4</v>
      </c>
      <c r="D16" s="34">
        <f t="shared" si="1"/>
        <v>4</v>
      </c>
      <c r="E16" s="34">
        <f t="shared" si="1"/>
        <v>4</v>
      </c>
      <c r="F16" s="6"/>
      <c r="G16" s="6" t="s">
        <v>7</v>
      </c>
      <c r="H16" s="6">
        <f>AVERAGE(H12:H15)</f>
        <v>4.3</v>
      </c>
      <c r="I16" s="6">
        <f t="shared" ref="I16:K16" si="2">AVERAGE(I12:I15)</f>
        <v>4.3</v>
      </c>
      <c r="J16" s="6">
        <f t="shared" si="2"/>
        <v>3.9000000000000004</v>
      </c>
      <c r="K16" s="6">
        <f t="shared" si="2"/>
        <v>3.65</v>
      </c>
      <c r="L16" s="6">
        <v>4.2</v>
      </c>
      <c r="M16" s="6">
        <v>5.2</v>
      </c>
      <c r="S16" s="6"/>
      <c r="T16" s="6"/>
      <c r="U16" s="6"/>
      <c r="V16" s="6"/>
      <c r="W16" s="6"/>
      <c r="X16" s="6"/>
    </row>
    <row r="17" spans="1:24" x14ac:dyDescent="0.25">
      <c r="A17" s="32"/>
      <c r="B17" s="32"/>
      <c r="C17" s="32"/>
      <c r="D17" s="32"/>
      <c r="E17" s="32"/>
      <c r="F17" s="6"/>
      <c r="G17" s="6" t="s">
        <v>68</v>
      </c>
      <c r="H17" s="20">
        <f>STDEVA(H12:H15)</f>
        <v>0.41633319989322654</v>
      </c>
      <c r="I17" s="20">
        <f t="shared" ref="I17:K17" si="3">STDEVA(I12:I15)</f>
        <v>0.59999999999999953</v>
      </c>
      <c r="J17" s="20">
        <f t="shared" si="3"/>
        <v>0.50332229568471365</v>
      </c>
      <c r="K17" s="20">
        <f t="shared" si="3"/>
        <v>0.47258156262526146</v>
      </c>
      <c r="L17" s="6">
        <v>1.64</v>
      </c>
      <c r="M17" s="6">
        <v>1.48</v>
      </c>
      <c r="S17" s="6"/>
      <c r="T17" s="6"/>
      <c r="U17" s="6"/>
      <c r="V17" s="6"/>
      <c r="W17" s="6"/>
      <c r="X17" s="6"/>
    </row>
    <row r="18" spans="1:24" x14ac:dyDescent="0.25">
      <c r="A18" s="32" t="s">
        <v>136</v>
      </c>
      <c r="B18" s="32" t="s">
        <v>40</v>
      </c>
      <c r="C18" s="32" t="s">
        <v>37</v>
      </c>
      <c r="D18" s="32" t="s">
        <v>38</v>
      </c>
      <c r="E18" s="32" t="s">
        <v>39</v>
      </c>
      <c r="F18" s="6"/>
      <c r="G18" s="6"/>
      <c r="H18" s="6"/>
      <c r="I18" s="6"/>
      <c r="J18" s="6"/>
      <c r="K18" s="6"/>
      <c r="L18" s="6"/>
      <c r="S18" s="6"/>
      <c r="T18" s="6"/>
      <c r="U18" s="6"/>
      <c r="V18" s="6"/>
      <c r="W18" s="6"/>
      <c r="X18" s="6"/>
    </row>
    <row r="19" spans="1:24" x14ac:dyDescent="0.25">
      <c r="A19" s="32" t="s">
        <v>138</v>
      </c>
      <c r="B19" s="32">
        <v>5</v>
      </c>
      <c r="C19" s="32">
        <v>4</v>
      </c>
      <c r="D19" s="32">
        <v>4</v>
      </c>
      <c r="E19" s="32">
        <v>4</v>
      </c>
      <c r="F19" s="6"/>
      <c r="G19" s="6"/>
      <c r="H19" s="6"/>
      <c r="I19" s="6"/>
      <c r="J19" s="6"/>
      <c r="K19" s="6"/>
      <c r="L19" s="6"/>
      <c r="S19" s="6"/>
      <c r="T19" s="6"/>
      <c r="U19" s="6"/>
      <c r="V19" s="6"/>
      <c r="W19" s="6"/>
      <c r="X19" s="6"/>
    </row>
    <row r="20" spans="1:24" ht="15" customHeight="1" x14ac:dyDescent="0.25">
      <c r="A20" s="32" t="s">
        <v>139</v>
      </c>
      <c r="B20" s="32">
        <v>5</v>
      </c>
      <c r="C20" s="32">
        <v>4</v>
      </c>
      <c r="D20" s="32">
        <v>4</v>
      </c>
      <c r="E20" s="32">
        <v>4</v>
      </c>
      <c r="F20" s="6"/>
      <c r="G20" s="31"/>
      <c r="H20" s="31"/>
      <c r="I20" s="32"/>
      <c r="J20" s="32"/>
      <c r="K20" s="32"/>
      <c r="L20" s="6"/>
      <c r="S20" s="6"/>
      <c r="T20" s="6"/>
      <c r="U20" s="6"/>
      <c r="V20" s="6"/>
      <c r="W20" s="6"/>
      <c r="X20" s="6"/>
    </row>
    <row r="21" spans="1:24" x14ac:dyDescent="0.25">
      <c r="A21" s="32" t="s">
        <v>140</v>
      </c>
      <c r="B21" s="32">
        <v>6</v>
      </c>
      <c r="C21" s="32">
        <v>6</v>
      </c>
      <c r="D21" s="32">
        <v>2</v>
      </c>
      <c r="E21" s="32">
        <v>5</v>
      </c>
      <c r="F21" s="31"/>
      <c r="G21" s="32"/>
      <c r="H21" s="32"/>
      <c r="I21" s="32"/>
      <c r="J21" s="32"/>
      <c r="K21" s="32"/>
      <c r="L21" s="6"/>
      <c r="M21" s="6"/>
      <c r="S21" s="6"/>
      <c r="T21" s="6"/>
      <c r="U21" s="6"/>
      <c r="V21" s="6"/>
      <c r="W21" s="6"/>
      <c r="X21" s="6"/>
    </row>
    <row r="22" spans="1:24" x14ac:dyDescent="0.25">
      <c r="A22" s="32" t="s">
        <v>141</v>
      </c>
      <c r="B22" s="32">
        <v>3</v>
      </c>
      <c r="C22" s="32">
        <v>4</v>
      </c>
      <c r="D22" s="32">
        <v>3</v>
      </c>
      <c r="E22" s="32">
        <v>3</v>
      </c>
      <c r="F22" s="32"/>
      <c r="G22" s="6"/>
      <c r="H22" s="6"/>
      <c r="I22" s="6"/>
      <c r="J22" s="6"/>
      <c r="K22" s="6"/>
      <c r="L22" s="6"/>
      <c r="M22" s="6"/>
      <c r="N22" s="6"/>
      <c r="O22" s="6"/>
      <c r="P22" s="6"/>
      <c r="S22" s="6"/>
      <c r="T22" s="6"/>
      <c r="U22" s="6"/>
      <c r="V22" s="6"/>
      <c r="W22" s="6"/>
      <c r="X22" s="6"/>
    </row>
    <row r="23" spans="1:24" x14ac:dyDescent="0.25">
      <c r="A23" s="22" t="s">
        <v>142</v>
      </c>
      <c r="B23" s="22">
        <v>3</v>
      </c>
      <c r="C23" s="22">
        <v>5</v>
      </c>
      <c r="D23" s="22">
        <v>3</v>
      </c>
      <c r="E23" s="22">
        <v>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S23" s="6"/>
      <c r="T23" s="6"/>
      <c r="U23" s="6"/>
      <c r="V23" s="6"/>
      <c r="W23" s="6"/>
      <c r="X23" s="6"/>
    </row>
    <row r="24" spans="1:24" x14ac:dyDescent="0.25">
      <c r="A24" s="34" t="s">
        <v>9</v>
      </c>
      <c r="B24" s="34">
        <f>AVERAGE(B19:B23)</f>
        <v>4.4000000000000004</v>
      </c>
      <c r="C24" s="34">
        <f t="shared" ref="C24:E24" si="4">AVERAGE(C19:C23)</f>
        <v>4.5999999999999996</v>
      </c>
      <c r="D24" s="34">
        <f t="shared" si="4"/>
        <v>3.2</v>
      </c>
      <c r="E24" s="34">
        <f t="shared" si="4"/>
        <v>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S24" s="6"/>
      <c r="T24" s="6"/>
      <c r="U24" s="6"/>
      <c r="V24" s="6"/>
      <c r="W24" s="6"/>
      <c r="X24" s="6"/>
    </row>
    <row r="25" spans="1:24" ht="15" customHeight="1" x14ac:dyDescent="0.25">
      <c r="A25" s="32"/>
      <c r="B25" s="32"/>
      <c r="C25" s="32"/>
      <c r="D25" s="32"/>
      <c r="E25" s="3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S25" s="6"/>
      <c r="T25" s="6"/>
      <c r="U25" s="6"/>
      <c r="V25" s="6"/>
      <c r="W25" s="6"/>
      <c r="X25" s="6"/>
    </row>
    <row r="26" spans="1:24" x14ac:dyDescent="0.25">
      <c r="A26" s="32" t="s">
        <v>137</v>
      </c>
      <c r="B26" s="32" t="s">
        <v>44</v>
      </c>
      <c r="C26" s="32" t="s">
        <v>43</v>
      </c>
      <c r="D26" s="32" t="s">
        <v>41</v>
      </c>
      <c r="E26" s="32" t="s">
        <v>42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5">
      <c r="A27" s="32" t="s">
        <v>138</v>
      </c>
      <c r="B27" s="32">
        <v>4</v>
      </c>
      <c r="C27" s="32">
        <v>6</v>
      </c>
      <c r="D27" s="32">
        <v>5</v>
      </c>
      <c r="E27" s="32">
        <v>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25">
      <c r="A28" s="32" t="s">
        <v>139</v>
      </c>
      <c r="B28" s="32">
        <v>4</v>
      </c>
      <c r="C28" s="32">
        <v>4</v>
      </c>
      <c r="D28" s="32">
        <v>5</v>
      </c>
      <c r="E28" s="32">
        <v>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25">
      <c r="A29" s="32" t="s">
        <v>140</v>
      </c>
      <c r="B29" s="32">
        <v>6</v>
      </c>
      <c r="C29" s="32">
        <v>6</v>
      </c>
      <c r="D29" s="32">
        <v>3</v>
      </c>
      <c r="E29" s="32">
        <v>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25">
      <c r="A30" s="32" t="s">
        <v>141</v>
      </c>
      <c r="B30" s="32">
        <v>3</v>
      </c>
      <c r="C30" s="32">
        <v>3</v>
      </c>
      <c r="D30" s="32">
        <v>3</v>
      </c>
      <c r="E30" s="32">
        <v>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25">
      <c r="A31" s="22" t="s">
        <v>142</v>
      </c>
      <c r="B31" s="22">
        <v>4</v>
      </c>
      <c r="C31" s="22">
        <v>4</v>
      </c>
      <c r="D31" s="22">
        <v>4</v>
      </c>
      <c r="E31" s="22">
        <v>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25">
      <c r="A32" s="34" t="s">
        <v>9</v>
      </c>
      <c r="B32" s="34">
        <f>AVERAGE(B27:B31)</f>
        <v>4.2</v>
      </c>
      <c r="C32" s="34">
        <f t="shared" ref="C32:E32" si="5">AVERAGE(C27:C31)</f>
        <v>4.5999999999999996</v>
      </c>
      <c r="D32" s="34">
        <f t="shared" si="5"/>
        <v>4</v>
      </c>
      <c r="E32" s="34">
        <f t="shared" si="5"/>
        <v>3.6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F34" s="6"/>
      <c r="G34" s="6"/>
      <c r="H34" s="6"/>
      <c r="I34" s="6"/>
      <c r="J34" s="6"/>
      <c r="K34" s="6"/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5">
      <c r="F35" s="6"/>
      <c r="G35" s="6"/>
      <c r="H35" s="6"/>
      <c r="I35" s="6"/>
      <c r="J35" s="6"/>
      <c r="K35" s="6"/>
      <c r="L35" s="6"/>
      <c r="Q35" s="6"/>
      <c r="R35" s="6"/>
      <c r="S35" s="6"/>
      <c r="T35" s="6"/>
      <c r="U35" s="6"/>
      <c r="V35" s="6"/>
      <c r="W35" s="6"/>
      <c r="X35" s="6"/>
    </row>
    <row r="36" spans="1:24" x14ac:dyDescent="0.25">
      <c r="F36" s="6"/>
      <c r="G36" s="6"/>
      <c r="H36" s="6"/>
      <c r="I36" s="6"/>
      <c r="J36" s="6"/>
      <c r="K36" s="6"/>
      <c r="L36" s="6"/>
      <c r="Q36" s="6"/>
      <c r="R36" s="6"/>
      <c r="S36" s="6"/>
      <c r="T36" s="6"/>
      <c r="U36" s="6"/>
      <c r="V36" s="6"/>
      <c r="W36" s="6"/>
      <c r="X36" s="6"/>
    </row>
    <row r="37" spans="1:24" x14ac:dyDescent="0.25">
      <c r="F37" s="6"/>
      <c r="G37" s="6"/>
      <c r="H37" s="6"/>
      <c r="I37" s="6"/>
      <c r="J37" s="6"/>
      <c r="K37" s="6"/>
      <c r="L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F38" s="6"/>
      <c r="Q38" s="6"/>
      <c r="R38" s="6"/>
      <c r="S38" s="6"/>
      <c r="T38" s="6"/>
      <c r="U38" s="6"/>
      <c r="V38" s="6"/>
      <c r="W38" s="6"/>
      <c r="X38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H23" sqref="H23"/>
    </sheetView>
  </sheetViews>
  <sheetFormatPr baseColWidth="10" defaultColWidth="11.42578125" defaultRowHeight="15" x14ac:dyDescent="0.25"/>
  <cols>
    <col min="1" max="1" width="14.28515625" customWidth="1"/>
    <col min="2" max="2" width="5.7109375" customWidth="1"/>
    <col min="3" max="3" width="6.140625" customWidth="1"/>
    <col min="4" max="4" width="6.7109375" customWidth="1"/>
    <col min="5" max="5" width="6.28515625" customWidth="1"/>
    <col min="6" max="6" width="6.7109375" customWidth="1"/>
    <col min="7" max="7" width="6.28515625" customWidth="1"/>
    <col min="8" max="9" width="6.5703125" customWidth="1"/>
    <col min="10" max="10" width="6.7109375" customWidth="1"/>
    <col min="11" max="11" width="6.42578125" customWidth="1"/>
    <col min="12" max="12" width="6.5703125" customWidth="1"/>
    <col min="13" max="13" width="6.42578125" customWidth="1"/>
    <col min="14" max="14" width="6.85546875" customWidth="1"/>
    <col min="17" max="17" width="13.5703125" customWidth="1"/>
    <col min="18" max="18" width="6" customWidth="1"/>
    <col min="24" max="24" width="6.140625" customWidth="1"/>
  </cols>
  <sheetData>
    <row r="1" spans="1:25" ht="15" customHeight="1" x14ac:dyDescent="0.25">
      <c r="P1" s="6"/>
      <c r="Q1" s="6"/>
    </row>
    <row r="2" spans="1:25" ht="15" customHeight="1" x14ac:dyDescent="0.25">
      <c r="P2" s="14" t="s">
        <v>56</v>
      </c>
      <c r="Q2" s="14" t="s">
        <v>57</v>
      </c>
      <c r="R2" s="53" t="s">
        <v>59</v>
      </c>
      <c r="S2" s="73"/>
      <c r="T2" s="73"/>
      <c r="U2" s="73"/>
      <c r="V2" s="73"/>
      <c r="W2" s="73"/>
      <c r="X2" s="73"/>
      <c r="Y2" s="54"/>
    </row>
    <row r="3" spans="1:25" ht="15" customHeight="1" x14ac:dyDescent="0.25">
      <c r="P3" s="64" t="s">
        <v>58</v>
      </c>
      <c r="Q3" s="55" t="s">
        <v>54</v>
      </c>
      <c r="R3" s="67" t="s">
        <v>94</v>
      </c>
      <c r="S3" s="68"/>
      <c r="T3" s="68"/>
      <c r="U3" s="68"/>
      <c r="V3" s="68"/>
      <c r="W3" s="68"/>
      <c r="X3" s="68"/>
      <c r="Y3" s="69"/>
    </row>
    <row r="4" spans="1:25" ht="15" customHeight="1" x14ac:dyDescent="0.25">
      <c r="P4" s="65"/>
      <c r="Q4" s="57"/>
      <c r="R4" s="70"/>
      <c r="S4" s="71"/>
      <c r="T4" s="71"/>
      <c r="U4" s="71"/>
      <c r="V4" s="71"/>
      <c r="W4" s="71"/>
      <c r="X4" s="71"/>
      <c r="Y4" s="72"/>
    </row>
    <row r="5" spans="1:25" ht="15" customHeight="1" x14ac:dyDescent="0.25">
      <c r="A5" s="45" t="s">
        <v>69</v>
      </c>
      <c r="B5" s="45" t="s">
        <v>57</v>
      </c>
      <c r="C5" s="53" t="s">
        <v>62</v>
      </c>
      <c r="D5" s="54"/>
      <c r="E5" s="50" t="s">
        <v>27</v>
      </c>
      <c r="F5" s="52"/>
      <c r="G5" s="53" t="s">
        <v>28</v>
      </c>
      <c r="H5" s="54"/>
      <c r="I5" s="50" t="s">
        <v>63</v>
      </c>
      <c r="J5" s="52"/>
      <c r="K5" s="50" t="s">
        <v>64</v>
      </c>
      <c r="L5" s="52"/>
      <c r="M5" s="50" t="s">
        <v>65</v>
      </c>
      <c r="N5" s="52"/>
      <c r="P5" s="65"/>
      <c r="Q5" s="55" t="s">
        <v>55</v>
      </c>
      <c r="R5" s="74" t="s">
        <v>95</v>
      </c>
      <c r="S5" s="75"/>
      <c r="T5" s="75"/>
      <c r="U5" s="75"/>
      <c r="V5" s="75"/>
      <c r="W5" s="75"/>
      <c r="X5" s="75"/>
      <c r="Y5" s="76"/>
    </row>
    <row r="6" spans="1:25" ht="15" customHeight="1" x14ac:dyDescent="0.25">
      <c r="A6" s="46"/>
      <c r="B6" s="46"/>
      <c r="C6" s="50" t="s">
        <v>61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P6" s="66"/>
      <c r="Q6" s="57"/>
      <c r="R6" s="77"/>
      <c r="S6" s="78"/>
      <c r="T6" s="78"/>
      <c r="U6" s="78"/>
      <c r="V6" s="78"/>
      <c r="W6" s="78"/>
      <c r="X6" s="78"/>
      <c r="Y6" s="79"/>
    </row>
    <row r="7" spans="1:25" x14ac:dyDescent="0.25">
      <c r="A7" s="47"/>
      <c r="B7" s="47"/>
      <c r="C7" s="17" t="s">
        <v>7</v>
      </c>
      <c r="D7" s="17" t="s">
        <v>45</v>
      </c>
      <c r="E7" s="17" t="s">
        <v>7</v>
      </c>
      <c r="F7" s="17" t="s">
        <v>45</v>
      </c>
      <c r="G7" s="17" t="s">
        <v>7</v>
      </c>
      <c r="H7" s="17" t="s">
        <v>45</v>
      </c>
      <c r="I7" s="17" t="s">
        <v>7</v>
      </c>
      <c r="J7" s="17" t="s">
        <v>45</v>
      </c>
      <c r="K7" s="17" t="s">
        <v>7</v>
      </c>
      <c r="L7" s="17" t="s">
        <v>45</v>
      </c>
      <c r="M7" s="17" t="s">
        <v>7</v>
      </c>
      <c r="N7" s="18" t="s">
        <v>45</v>
      </c>
      <c r="P7" s="65" t="s">
        <v>26</v>
      </c>
      <c r="Q7" s="55" t="s">
        <v>54</v>
      </c>
      <c r="R7" s="58" t="s">
        <v>98</v>
      </c>
      <c r="S7" s="59"/>
      <c r="T7" s="59"/>
      <c r="U7" s="59"/>
      <c r="V7" s="59"/>
      <c r="W7" s="59"/>
      <c r="X7" s="59"/>
      <c r="Y7" s="60"/>
    </row>
    <row r="8" spans="1:25" x14ac:dyDescent="0.25">
      <c r="A8" s="45" t="s">
        <v>66</v>
      </c>
      <c r="B8" s="15" t="s">
        <v>54</v>
      </c>
      <c r="C8" s="13">
        <v>6.4166666666666696</v>
      </c>
      <c r="D8" s="10" t="s">
        <v>46</v>
      </c>
      <c r="E8" s="14">
        <v>4.3000000000000007</v>
      </c>
      <c r="F8" s="11" t="s">
        <v>70</v>
      </c>
      <c r="G8" s="14">
        <v>1.1000000000000001</v>
      </c>
      <c r="H8" s="10" t="s">
        <v>74</v>
      </c>
      <c r="I8" s="14">
        <v>4.2</v>
      </c>
      <c r="J8" s="10" t="s">
        <v>79</v>
      </c>
      <c r="K8" s="12">
        <v>3.75</v>
      </c>
      <c r="L8" s="10" t="s">
        <v>84</v>
      </c>
      <c r="M8" s="12">
        <v>4.3</v>
      </c>
      <c r="N8" s="10" t="s">
        <v>70</v>
      </c>
      <c r="P8" s="65"/>
      <c r="Q8" s="57"/>
      <c r="R8" s="61"/>
      <c r="S8" s="62"/>
      <c r="T8" s="62"/>
      <c r="U8" s="62"/>
      <c r="V8" s="62"/>
      <c r="W8" s="62"/>
      <c r="X8" s="62"/>
      <c r="Y8" s="63"/>
    </row>
    <row r="9" spans="1:25" ht="15" customHeight="1" x14ac:dyDescent="0.25">
      <c r="A9" s="47"/>
      <c r="B9" s="16" t="s">
        <v>55</v>
      </c>
      <c r="C9" s="13">
        <v>6.0333333333333332</v>
      </c>
      <c r="D9" s="10" t="s">
        <v>47</v>
      </c>
      <c r="E9" s="14">
        <v>4.5</v>
      </c>
      <c r="F9" s="11" t="s">
        <v>70</v>
      </c>
      <c r="G9" s="14">
        <v>1.1000000000000001</v>
      </c>
      <c r="H9" s="10" t="s">
        <v>75</v>
      </c>
      <c r="I9" s="14">
        <v>4</v>
      </c>
      <c r="J9" s="10" t="s">
        <v>80</v>
      </c>
      <c r="K9" s="12">
        <v>3.5</v>
      </c>
      <c r="L9" s="10" t="s">
        <v>85</v>
      </c>
      <c r="M9" s="12">
        <v>4.3</v>
      </c>
      <c r="N9" s="10" t="s">
        <v>88</v>
      </c>
      <c r="P9" s="65"/>
      <c r="Q9" s="56" t="s">
        <v>55</v>
      </c>
      <c r="R9" s="58" t="s">
        <v>96</v>
      </c>
      <c r="S9" s="59"/>
      <c r="T9" s="59"/>
      <c r="U9" s="59"/>
      <c r="V9" s="59"/>
      <c r="W9" s="59"/>
      <c r="X9" s="59"/>
      <c r="Y9" s="60"/>
    </row>
    <row r="10" spans="1:25" x14ac:dyDescent="0.25">
      <c r="A10" s="48" t="s">
        <v>26</v>
      </c>
      <c r="B10" s="15" t="s">
        <v>54</v>
      </c>
      <c r="C10" s="13">
        <v>3.7416666666666671</v>
      </c>
      <c r="D10" s="10" t="s">
        <v>48</v>
      </c>
      <c r="E10" s="14">
        <v>4.5999999999999996</v>
      </c>
      <c r="F10" s="11" t="s">
        <v>71</v>
      </c>
      <c r="G10" s="14">
        <v>1.05</v>
      </c>
      <c r="H10" s="10" t="s">
        <v>76</v>
      </c>
      <c r="I10" s="14">
        <v>4.2</v>
      </c>
      <c r="J10" s="10" t="s">
        <v>79</v>
      </c>
      <c r="K10" s="12">
        <v>3.7</v>
      </c>
      <c r="L10" s="10" t="s">
        <v>86</v>
      </c>
      <c r="M10" s="12">
        <v>3.9</v>
      </c>
      <c r="N10" s="10" t="s">
        <v>89</v>
      </c>
      <c r="P10" s="66"/>
      <c r="Q10" s="57"/>
      <c r="R10" s="61"/>
      <c r="S10" s="62"/>
      <c r="T10" s="62"/>
      <c r="U10" s="62"/>
      <c r="V10" s="62"/>
      <c r="W10" s="62"/>
      <c r="X10" s="62"/>
      <c r="Y10" s="63"/>
    </row>
    <row r="11" spans="1:25" ht="15" customHeight="1" x14ac:dyDescent="0.25">
      <c r="A11" s="49"/>
      <c r="B11" s="16" t="s">
        <v>55</v>
      </c>
      <c r="C11" s="13">
        <v>4.2</v>
      </c>
      <c r="D11" s="10" t="s">
        <v>49</v>
      </c>
      <c r="E11" s="14">
        <v>5.0999999999999996</v>
      </c>
      <c r="F11" s="11" t="s">
        <v>72</v>
      </c>
      <c r="G11" s="14">
        <v>1.1000000000000001</v>
      </c>
      <c r="H11" s="10" t="s">
        <v>74</v>
      </c>
      <c r="I11" s="14">
        <v>4</v>
      </c>
      <c r="J11" s="10" t="s">
        <v>81</v>
      </c>
      <c r="K11" s="12">
        <v>3.5</v>
      </c>
      <c r="L11" s="10" t="s">
        <v>79</v>
      </c>
      <c r="M11" s="12">
        <v>3.65</v>
      </c>
      <c r="N11" s="10" t="s">
        <v>90</v>
      </c>
      <c r="P11" s="55" t="s">
        <v>53</v>
      </c>
      <c r="Q11" s="55" t="s">
        <v>16</v>
      </c>
      <c r="R11" s="58" t="s">
        <v>97</v>
      </c>
      <c r="S11" s="59"/>
      <c r="T11" s="59"/>
      <c r="U11" s="59"/>
      <c r="V11" s="59"/>
      <c r="W11" s="59"/>
      <c r="X11" s="59"/>
      <c r="Y11" s="60"/>
    </row>
    <row r="12" spans="1:25" x14ac:dyDescent="0.25">
      <c r="A12" s="48" t="s">
        <v>53</v>
      </c>
      <c r="B12" s="15" t="s">
        <v>16</v>
      </c>
      <c r="C12" s="12">
        <v>6</v>
      </c>
      <c r="D12" s="10" t="s">
        <v>50</v>
      </c>
      <c r="E12" s="12">
        <v>1</v>
      </c>
      <c r="F12" s="11" t="s">
        <v>73</v>
      </c>
      <c r="G12" s="14">
        <v>1.4</v>
      </c>
      <c r="H12" s="10" t="s">
        <v>77</v>
      </c>
      <c r="I12" s="12">
        <v>3.8</v>
      </c>
      <c r="J12" s="10" t="s">
        <v>82</v>
      </c>
      <c r="K12" s="12">
        <v>3.4</v>
      </c>
      <c r="L12" s="10" t="s">
        <v>87</v>
      </c>
      <c r="M12" s="12">
        <v>4.2</v>
      </c>
      <c r="N12" s="10" t="s">
        <v>91</v>
      </c>
      <c r="P12" s="56"/>
      <c r="Q12" s="57"/>
      <c r="R12" s="61"/>
      <c r="S12" s="62"/>
      <c r="T12" s="62"/>
      <c r="U12" s="62"/>
      <c r="V12" s="62"/>
      <c r="W12" s="62"/>
      <c r="X12" s="62"/>
      <c r="Y12" s="63"/>
    </row>
    <row r="13" spans="1:25" x14ac:dyDescent="0.25">
      <c r="A13" s="49"/>
      <c r="B13" s="16" t="s">
        <v>17</v>
      </c>
      <c r="C13" s="7">
        <v>5.5</v>
      </c>
      <c r="D13" s="8" t="s">
        <v>51</v>
      </c>
      <c r="E13" s="7">
        <v>1</v>
      </c>
      <c r="F13" s="9" t="s">
        <v>73</v>
      </c>
      <c r="G13" s="7">
        <v>1.25</v>
      </c>
      <c r="H13" s="8" t="s">
        <v>78</v>
      </c>
      <c r="I13" s="7">
        <v>4.4000000000000004</v>
      </c>
      <c r="J13" s="8" t="s">
        <v>83</v>
      </c>
      <c r="K13" s="7">
        <v>3.6</v>
      </c>
      <c r="L13" s="8" t="s">
        <v>77</v>
      </c>
      <c r="M13" s="7">
        <v>5.2</v>
      </c>
      <c r="N13" s="8" t="s">
        <v>92</v>
      </c>
      <c r="P13" s="56"/>
      <c r="Q13" s="55" t="s">
        <v>17</v>
      </c>
      <c r="R13" s="58" t="s">
        <v>60</v>
      </c>
      <c r="S13" s="59"/>
      <c r="T13" s="59"/>
      <c r="U13" s="59"/>
      <c r="V13" s="59"/>
      <c r="W13" s="59"/>
      <c r="X13" s="59"/>
      <c r="Y13" s="60"/>
    </row>
    <row r="14" spans="1:25" x14ac:dyDescent="0.25">
      <c r="P14" s="57"/>
      <c r="Q14" s="57"/>
      <c r="R14" s="61"/>
      <c r="S14" s="62"/>
      <c r="T14" s="62"/>
      <c r="U14" s="62"/>
      <c r="V14" s="62"/>
      <c r="W14" s="62"/>
      <c r="X14" s="62"/>
      <c r="Y14" s="63"/>
    </row>
    <row r="19" ht="15" customHeight="1" x14ac:dyDescent="0.25"/>
    <row r="23" ht="15" customHeight="1" x14ac:dyDescent="0.25"/>
  </sheetData>
  <mergeCells count="28">
    <mergeCell ref="R3:Y4"/>
    <mergeCell ref="R2:Y2"/>
    <mergeCell ref="R5:Y6"/>
    <mergeCell ref="R7:Y8"/>
    <mergeCell ref="R9:Y10"/>
    <mergeCell ref="P3:P6"/>
    <mergeCell ref="P7:P10"/>
    <mergeCell ref="Q3:Q4"/>
    <mergeCell ref="Q5:Q6"/>
    <mergeCell ref="Q7:Q8"/>
    <mergeCell ref="Q9:Q10"/>
    <mergeCell ref="P11:P14"/>
    <mergeCell ref="Q11:Q12"/>
    <mergeCell ref="Q13:Q14"/>
    <mergeCell ref="R11:Y12"/>
    <mergeCell ref="R13:Y14"/>
    <mergeCell ref="C6:N6"/>
    <mergeCell ref="C5:D5"/>
    <mergeCell ref="E5:F5"/>
    <mergeCell ref="G5:H5"/>
    <mergeCell ref="I5:J5"/>
    <mergeCell ref="K5:L5"/>
    <mergeCell ref="M5:N5"/>
    <mergeCell ref="B5:B7"/>
    <mergeCell ref="A5:A7"/>
    <mergeCell ref="A8:A9"/>
    <mergeCell ref="A10:A11"/>
    <mergeCell ref="A12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3" sqref="J3:J6"/>
    </sheetView>
  </sheetViews>
  <sheetFormatPr baseColWidth="10" defaultColWidth="11.42578125" defaultRowHeight="15" x14ac:dyDescent="0.25"/>
  <cols>
    <col min="1" max="1" width="23.140625" customWidth="1"/>
    <col min="13" max="13" width="9.140625" customWidth="1"/>
    <col min="14" max="14" width="8.42578125" customWidth="1"/>
    <col min="15" max="15" width="7.85546875" customWidth="1"/>
  </cols>
  <sheetData>
    <row r="1" spans="1:16" x14ac:dyDescent="0.25">
      <c r="A1" s="20" t="s">
        <v>109</v>
      </c>
      <c r="B1" s="20" t="s">
        <v>12</v>
      </c>
      <c r="C1" s="20" t="s">
        <v>13</v>
      </c>
      <c r="D1" s="23" t="s">
        <v>14</v>
      </c>
      <c r="E1" s="20" t="s">
        <v>15</v>
      </c>
      <c r="F1" s="20"/>
      <c r="G1" s="20" t="s">
        <v>18</v>
      </c>
      <c r="H1" s="20" t="s">
        <v>19</v>
      </c>
      <c r="I1" s="20"/>
      <c r="J1" s="20"/>
      <c r="K1" s="20" t="s">
        <v>12</v>
      </c>
      <c r="L1" s="20" t="s">
        <v>13</v>
      </c>
      <c r="M1" s="23" t="s">
        <v>14</v>
      </c>
      <c r="N1" s="20" t="s">
        <v>15</v>
      </c>
      <c r="O1" s="20" t="s">
        <v>16</v>
      </c>
      <c r="P1" s="20" t="s">
        <v>17</v>
      </c>
    </row>
    <row r="2" spans="1:16" x14ac:dyDescent="0.25">
      <c r="A2" s="24">
        <v>2</v>
      </c>
      <c r="B2" s="20">
        <v>2.69</v>
      </c>
      <c r="C2" s="20">
        <v>2.0699999999999998</v>
      </c>
      <c r="D2" s="23">
        <v>1.27</v>
      </c>
      <c r="E2" s="20">
        <v>0.85199999999999998</v>
      </c>
      <c r="F2" s="20"/>
      <c r="G2" s="20">
        <v>7.79</v>
      </c>
      <c r="H2" s="20">
        <v>3.67</v>
      </c>
      <c r="I2" s="20"/>
      <c r="J2" s="20"/>
      <c r="K2" s="20"/>
      <c r="L2" s="20"/>
      <c r="M2" s="20"/>
      <c r="N2" s="20"/>
      <c r="O2" s="20"/>
      <c r="P2" s="20"/>
    </row>
    <row r="3" spans="1:16" x14ac:dyDescent="0.25">
      <c r="A3" s="24">
        <v>3</v>
      </c>
      <c r="B3" s="20">
        <v>2.2999999999999998</v>
      </c>
      <c r="C3" s="20">
        <v>1.73</v>
      </c>
      <c r="D3" s="23">
        <v>1.1499999999999999</v>
      </c>
      <c r="E3" s="20">
        <v>0.79100000000000004</v>
      </c>
      <c r="F3" s="20"/>
      <c r="G3" s="20">
        <v>6.23</v>
      </c>
      <c r="H3" s="20">
        <v>3.06</v>
      </c>
      <c r="I3" s="20"/>
      <c r="J3" s="40" t="s">
        <v>126</v>
      </c>
      <c r="K3" s="20">
        <v>2.3125</v>
      </c>
      <c r="L3" s="20">
        <v>1.73</v>
      </c>
      <c r="M3" s="20">
        <v>1.145</v>
      </c>
      <c r="N3" s="20">
        <v>0.78400000000000003</v>
      </c>
      <c r="O3" s="20"/>
      <c r="P3" s="20"/>
    </row>
    <row r="4" spans="1:16" x14ac:dyDescent="0.25">
      <c r="A4" s="24">
        <v>4</v>
      </c>
      <c r="B4" s="20">
        <v>2.17</v>
      </c>
      <c r="C4" s="20">
        <v>1.6</v>
      </c>
      <c r="D4" s="23">
        <v>1.1000000000000001</v>
      </c>
      <c r="E4" s="20">
        <v>0.75600000000000001</v>
      </c>
      <c r="F4" s="20"/>
      <c r="G4" s="20">
        <v>5.52</v>
      </c>
      <c r="H4" s="20">
        <v>2.72</v>
      </c>
      <c r="I4" s="20"/>
      <c r="J4" s="40" t="s">
        <v>128</v>
      </c>
      <c r="K4" s="20">
        <v>1.8599999999999999</v>
      </c>
      <c r="L4" s="20">
        <v>1.3674999999999999</v>
      </c>
      <c r="M4" s="20">
        <v>1.2675000000000001</v>
      </c>
      <c r="N4" s="20">
        <v>0.71550000000000002</v>
      </c>
      <c r="O4" s="20"/>
      <c r="P4" s="20"/>
    </row>
    <row r="5" spans="1:16" x14ac:dyDescent="0.25">
      <c r="A5" s="24">
        <v>5</v>
      </c>
      <c r="B5" s="21">
        <v>2.09</v>
      </c>
      <c r="C5" s="21">
        <v>1.52</v>
      </c>
      <c r="D5" s="25">
        <v>1.06</v>
      </c>
      <c r="E5" s="21">
        <v>0.73699999999999999</v>
      </c>
      <c r="F5" s="20"/>
      <c r="G5" s="21">
        <v>5.09</v>
      </c>
      <c r="H5" s="21">
        <v>2.54</v>
      </c>
      <c r="I5" s="20"/>
      <c r="J5" s="40" t="s">
        <v>127</v>
      </c>
      <c r="K5" s="20">
        <v>2.2324999999999999</v>
      </c>
      <c r="L5" s="20">
        <v>1.7424999999999999</v>
      </c>
      <c r="M5" s="20">
        <v>1.1175000000000002</v>
      </c>
      <c r="N5" s="20">
        <v>0.91250000000000009</v>
      </c>
      <c r="O5" s="20">
        <v>6.1574999999999998</v>
      </c>
      <c r="P5" s="20">
        <v>2.9975000000000005</v>
      </c>
    </row>
    <row r="6" spans="1:16" x14ac:dyDescent="0.25">
      <c r="A6" s="26" t="s">
        <v>9</v>
      </c>
      <c r="B6" s="21">
        <f>AVERAGE(B2:B5)</f>
        <v>2.3125</v>
      </c>
      <c r="C6" s="21">
        <f>AVERAGE(C2:C5)</f>
        <v>1.73</v>
      </c>
      <c r="D6" s="25">
        <f>AVERAGE(D2:D5)</f>
        <v>1.145</v>
      </c>
      <c r="E6" s="21">
        <f>AVERAGE(E2:E5)</f>
        <v>0.78400000000000003</v>
      </c>
      <c r="F6" s="20"/>
      <c r="G6" s="20">
        <f>AVERAGE(G2:G5)</f>
        <v>6.1574999999999998</v>
      </c>
      <c r="H6" s="20">
        <f>AVERAGE(H2:H5)</f>
        <v>2.9975000000000005</v>
      </c>
      <c r="I6" s="20"/>
      <c r="J6" s="40" t="s">
        <v>129</v>
      </c>
      <c r="K6" s="21">
        <v>3.08</v>
      </c>
      <c r="L6" s="21">
        <v>1.96</v>
      </c>
      <c r="M6" s="21">
        <v>1.0574999999999999</v>
      </c>
      <c r="N6" s="21">
        <v>1.2850000000000001</v>
      </c>
      <c r="O6" s="21">
        <v>8.629999999999999</v>
      </c>
      <c r="P6" s="21">
        <v>3.2175000000000002</v>
      </c>
    </row>
    <row r="7" spans="1:16" x14ac:dyDescent="0.25">
      <c r="F7" s="20"/>
      <c r="I7" s="20"/>
      <c r="J7" s="20" t="s">
        <v>7</v>
      </c>
      <c r="K7" s="20">
        <f>AVERAGE(K3:K6)</f>
        <v>2.3712499999999999</v>
      </c>
      <c r="L7" s="20">
        <f t="shared" ref="L7:N7" si="0">AVERAGE(L3:L6)</f>
        <v>1.7</v>
      </c>
      <c r="M7" s="20">
        <f t="shared" si="0"/>
        <v>1.1468750000000001</v>
      </c>
      <c r="N7" s="20">
        <f t="shared" si="0"/>
        <v>0.92425000000000002</v>
      </c>
      <c r="O7" s="20">
        <f>AVERAGE(O5:O6)</f>
        <v>7.3937499999999989</v>
      </c>
      <c r="P7" s="20">
        <f>AVERAGE(P5:P6)</f>
        <v>3.1075000000000004</v>
      </c>
    </row>
    <row r="8" spans="1:16" x14ac:dyDescent="0.25">
      <c r="A8" s="24" t="s">
        <v>110</v>
      </c>
      <c r="B8" s="20" t="s">
        <v>12</v>
      </c>
      <c r="C8" s="20" t="s">
        <v>13</v>
      </c>
      <c r="D8" s="20" t="s">
        <v>14</v>
      </c>
      <c r="E8" s="20" t="s">
        <v>15</v>
      </c>
      <c r="F8" s="20"/>
      <c r="G8" s="20" t="s">
        <v>16</v>
      </c>
      <c r="H8" s="20" t="s">
        <v>17</v>
      </c>
      <c r="I8" s="20"/>
      <c r="J8" s="20" t="s">
        <v>68</v>
      </c>
      <c r="K8" s="20">
        <f>STDEVA(K3:K6)</f>
        <v>0.51199161776992741</v>
      </c>
      <c r="L8" s="20">
        <f t="shared" ref="L8:N8" si="1">STDEVA(L3:L6)</f>
        <v>0.24553512986943432</v>
      </c>
      <c r="M8" s="20">
        <f t="shared" si="1"/>
        <v>8.8326454134647611E-2</v>
      </c>
      <c r="N8" s="20">
        <f t="shared" si="1"/>
        <v>0.25398507173979135</v>
      </c>
      <c r="O8" s="20">
        <f>STDEVA(O5:O6)</f>
        <v>1.7483215164837438</v>
      </c>
      <c r="P8" s="20">
        <f>STDEVA(P5:P6)</f>
        <v>0.15556349186104027</v>
      </c>
    </row>
    <row r="9" spans="1:16" x14ac:dyDescent="0.25">
      <c r="A9" s="24">
        <v>2</v>
      </c>
      <c r="B9" s="20">
        <v>2.4</v>
      </c>
      <c r="C9" s="20">
        <v>1.68</v>
      </c>
      <c r="D9" s="20">
        <v>1.39</v>
      </c>
      <c r="E9" s="20">
        <v>0.76600000000000001</v>
      </c>
      <c r="F9" s="20"/>
      <c r="G9" s="20">
        <v>11.2</v>
      </c>
      <c r="H9" s="20">
        <v>3.67</v>
      </c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4">
        <v>3</v>
      </c>
      <c r="B10" s="20">
        <v>1.77</v>
      </c>
      <c r="C10" s="20">
        <v>1.37</v>
      </c>
      <c r="D10" s="20">
        <v>1.27</v>
      </c>
      <c r="E10" s="20">
        <v>0.71399999999999997</v>
      </c>
      <c r="F10" s="20"/>
      <c r="G10" s="20">
        <v>8.7899999999999991</v>
      </c>
      <c r="H10" s="20">
        <v>3.22</v>
      </c>
      <c r="I10" s="20"/>
      <c r="J10" s="20"/>
      <c r="K10" s="20"/>
      <c r="L10" s="20"/>
      <c r="M10" s="20"/>
      <c r="N10" s="20"/>
      <c r="O10" s="20"/>
      <c r="P10" s="20"/>
    </row>
    <row r="11" spans="1:16" x14ac:dyDescent="0.25">
      <c r="A11" s="24">
        <v>4</v>
      </c>
      <c r="B11" s="20">
        <v>1.67</v>
      </c>
      <c r="C11" s="20">
        <v>1.24</v>
      </c>
      <c r="D11" s="20">
        <v>1.23</v>
      </c>
      <c r="E11" s="20">
        <v>0.69799999999999995</v>
      </c>
      <c r="F11" s="20"/>
      <c r="G11" s="20">
        <v>7.63</v>
      </c>
      <c r="H11" s="20">
        <v>3.05</v>
      </c>
      <c r="I11" s="20"/>
      <c r="J11" s="20"/>
      <c r="K11" s="20"/>
      <c r="L11" s="20"/>
      <c r="M11" s="20"/>
      <c r="N11" s="20"/>
      <c r="O11" s="20" t="s">
        <v>7</v>
      </c>
      <c r="P11" s="20" t="s">
        <v>68</v>
      </c>
    </row>
    <row r="12" spans="1:16" x14ac:dyDescent="0.25">
      <c r="A12" s="24">
        <v>5</v>
      </c>
      <c r="B12" s="21">
        <v>1.6</v>
      </c>
      <c r="C12" s="21">
        <v>1.18</v>
      </c>
      <c r="D12" s="21">
        <v>1.18</v>
      </c>
      <c r="E12" s="21">
        <v>0.68400000000000005</v>
      </c>
      <c r="F12" s="20"/>
      <c r="G12" s="21">
        <v>6.9</v>
      </c>
      <c r="H12" s="21">
        <v>2.93</v>
      </c>
      <c r="I12" s="20"/>
      <c r="J12" s="20"/>
      <c r="K12" s="43" t="s">
        <v>52</v>
      </c>
      <c r="L12" s="43"/>
      <c r="M12" s="43" t="s">
        <v>67</v>
      </c>
      <c r="N12" s="20" t="s">
        <v>54</v>
      </c>
      <c r="O12" s="20">
        <v>2.37</v>
      </c>
      <c r="P12" s="20">
        <v>0.51199161776992741</v>
      </c>
    </row>
    <row r="13" spans="1:16" x14ac:dyDescent="0.25">
      <c r="A13" s="26" t="s">
        <v>9</v>
      </c>
      <c r="B13" s="21">
        <f>AVERAGE(B9:B12)</f>
        <v>1.8599999999999999</v>
      </c>
      <c r="C13" s="21">
        <f>AVERAGE(C9:C12)</f>
        <v>1.3674999999999999</v>
      </c>
      <c r="D13" s="21">
        <f>AVERAGE(D9:D12)</f>
        <v>1.2675000000000001</v>
      </c>
      <c r="E13" s="21">
        <f>AVERAGE(E9:E12)</f>
        <v>0.71550000000000002</v>
      </c>
      <c r="F13" s="20"/>
      <c r="G13" s="20">
        <f>AVERAGE(G9:G12)</f>
        <v>8.629999999999999</v>
      </c>
      <c r="H13" s="20">
        <f>AVERAGE(H9:H12)</f>
        <v>3.2175000000000002</v>
      </c>
      <c r="I13" s="20"/>
      <c r="J13" s="20"/>
      <c r="K13" s="43"/>
      <c r="L13" s="43"/>
      <c r="M13" s="43"/>
      <c r="N13" s="20" t="s">
        <v>55</v>
      </c>
      <c r="O13" s="20">
        <v>1.7</v>
      </c>
      <c r="P13" s="20">
        <v>0.24553512986943432</v>
      </c>
    </row>
    <row r="14" spans="1:16" x14ac:dyDescent="0.25">
      <c r="A14" s="24"/>
      <c r="B14" s="20"/>
      <c r="C14" s="20"/>
      <c r="D14" s="20"/>
      <c r="E14" s="20"/>
      <c r="F14" s="20"/>
      <c r="I14" s="20"/>
      <c r="J14" s="20"/>
      <c r="K14" s="43" t="s">
        <v>26</v>
      </c>
      <c r="L14" s="43"/>
      <c r="M14" s="43" t="s">
        <v>67</v>
      </c>
      <c r="N14" s="20" t="s">
        <v>54</v>
      </c>
      <c r="O14" s="20">
        <v>1.1499999999999999</v>
      </c>
      <c r="P14" s="20">
        <v>8.8326454134647611E-2</v>
      </c>
    </row>
    <row r="15" spans="1:16" x14ac:dyDescent="0.25">
      <c r="A15" s="24" t="s">
        <v>111</v>
      </c>
      <c r="B15" s="20" t="s">
        <v>12</v>
      </c>
      <c r="C15" s="20" t="s">
        <v>13</v>
      </c>
      <c r="D15" s="20" t="s">
        <v>14</v>
      </c>
      <c r="E15" s="20" t="s">
        <v>15</v>
      </c>
      <c r="F15" s="20"/>
      <c r="I15" s="20"/>
      <c r="J15" s="20"/>
      <c r="K15" s="43"/>
      <c r="L15" s="43"/>
      <c r="M15" s="43"/>
      <c r="N15" s="20" t="s">
        <v>55</v>
      </c>
      <c r="O15" s="20">
        <v>0.92</v>
      </c>
      <c r="P15" s="20">
        <v>0.25398507173979135</v>
      </c>
    </row>
    <row r="16" spans="1:16" x14ac:dyDescent="0.25">
      <c r="A16" s="24">
        <v>2</v>
      </c>
      <c r="B16" s="20">
        <v>2.69</v>
      </c>
      <c r="C16" s="20">
        <v>2.13</v>
      </c>
      <c r="D16" s="20">
        <v>1.19</v>
      </c>
      <c r="E16" s="20">
        <v>0.98699999999999999</v>
      </c>
      <c r="F16" s="20"/>
      <c r="I16" s="20"/>
      <c r="J16" s="20"/>
      <c r="K16" s="43" t="s">
        <v>53</v>
      </c>
      <c r="L16" s="43"/>
      <c r="M16" s="43"/>
      <c r="N16" s="20" t="s">
        <v>16</v>
      </c>
      <c r="O16" s="20">
        <v>7.39</v>
      </c>
      <c r="P16" s="20">
        <v>1.7483215164837438</v>
      </c>
    </row>
    <row r="17" spans="1:17" x14ac:dyDescent="0.25">
      <c r="A17" s="24">
        <v>3</v>
      </c>
      <c r="B17" s="20">
        <v>2.23</v>
      </c>
      <c r="C17" s="20">
        <v>1.74</v>
      </c>
      <c r="D17" s="20">
        <v>1.1299999999999999</v>
      </c>
      <c r="E17" s="20">
        <v>0.91800000000000004</v>
      </c>
      <c r="F17" s="20"/>
      <c r="G17" s="20"/>
      <c r="H17" s="20"/>
      <c r="I17" s="20"/>
      <c r="J17" s="20"/>
      <c r="K17" s="43"/>
      <c r="L17" s="43"/>
      <c r="M17" s="43"/>
      <c r="N17" s="20" t="s">
        <v>19</v>
      </c>
      <c r="O17" s="20">
        <v>3.11</v>
      </c>
      <c r="P17" s="20">
        <v>0.15556349186104027</v>
      </c>
    </row>
    <row r="18" spans="1:17" x14ac:dyDescent="0.25">
      <c r="A18" s="24">
        <v>4</v>
      </c>
      <c r="B18" s="20">
        <v>2.0499999999999998</v>
      </c>
      <c r="C18" s="20">
        <v>1.59</v>
      </c>
      <c r="D18" s="20">
        <v>1.0900000000000001</v>
      </c>
      <c r="E18" s="20">
        <v>0.88400000000000001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24">
        <v>5</v>
      </c>
      <c r="B19" s="21">
        <v>1.96</v>
      </c>
      <c r="C19" s="21">
        <v>1.51</v>
      </c>
      <c r="D19" s="21">
        <v>1.06</v>
      </c>
      <c r="E19" s="21">
        <v>0.86099999999999999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A20" s="26" t="s">
        <v>9</v>
      </c>
      <c r="B20" s="21">
        <f>AVERAGE(B16:B19)</f>
        <v>2.2324999999999999</v>
      </c>
      <c r="C20" s="21">
        <f>AVERAGE(C16:C19)</f>
        <v>1.7424999999999999</v>
      </c>
      <c r="D20" s="21">
        <f>AVERAGE(D16:D19)</f>
        <v>1.1175000000000002</v>
      </c>
      <c r="E20" s="21">
        <f>AVERAGE(E16:E19)</f>
        <v>0.91250000000000009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"/>
    </row>
    <row r="21" spans="1:17" x14ac:dyDescent="0.25"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"/>
    </row>
    <row r="22" spans="1:17" x14ac:dyDescent="0.25">
      <c r="A22" s="24" t="s">
        <v>112</v>
      </c>
      <c r="B22" s="20" t="s">
        <v>12</v>
      </c>
      <c r="C22" s="20" t="s">
        <v>13</v>
      </c>
      <c r="D22" s="20" t="s">
        <v>14</v>
      </c>
      <c r="E22" s="20" t="s">
        <v>15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"/>
    </row>
    <row r="23" spans="1:17" x14ac:dyDescent="0.25">
      <c r="A23" s="24">
        <v>2</v>
      </c>
      <c r="B23" s="20">
        <v>3.72</v>
      </c>
      <c r="C23" s="20">
        <v>2.37</v>
      </c>
      <c r="D23" s="20">
        <v>1.1299999999999999</v>
      </c>
      <c r="E23" s="20">
        <v>1.42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</row>
    <row r="24" spans="1:17" x14ac:dyDescent="0.25">
      <c r="A24" s="24">
        <v>3</v>
      </c>
      <c r="B24" s="20">
        <v>3.09</v>
      </c>
      <c r="C24" s="20">
        <v>1.97</v>
      </c>
      <c r="D24" s="20">
        <v>1.06</v>
      </c>
      <c r="E24" s="20">
        <v>1.29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"/>
    </row>
    <row r="25" spans="1:17" x14ac:dyDescent="0.25">
      <c r="A25" s="24">
        <v>4</v>
      </c>
      <c r="B25" s="20">
        <v>2.82</v>
      </c>
      <c r="C25" s="20">
        <v>1.81</v>
      </c>
      <c r="D25" s="20">
        <v>1.03</v>
      </c>
      <c r="E25" s="20">
        <v>1.24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"/>
    </row>
    <row r="26" spans="1:17" x14ac:dyDescent="0.25">
      <c r="A26" s="24">
        <v>5</v>
      </c>
      <c r="B26" s="21">
        <v>2.69</v>
      </c>
      <c r="C26" s="21">
        <v>1.69</v>
      </c>
      <c r="D26" s="21">
        <v>1.01</v>
      </c>
      <c r="E26" s="21">
        <v>1.19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7" x14ac:dyDescent="0.25">
      <c r="A27" s="21" t="s">
        <v>9</v>
      </c>
      <c r="B27" s="21">
        <f>AVERAGE(B23:B26)</f>
        <v>3.08</v>
      </c>
      <c r="C27" s="21">
        <f>AVERAGE(C23:C26)</f>
        <v>1.96</v>
      </c>
      <c r="D27" s="21">
        <f>AVERAGE(D23:D26)</f>
        <v>1.0574999999999999</v>
      </c>
      <c r="E27" s="21">
        <f>AVERAGE(E23:E26)</f>
        <v>1.2850000000000001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7" x14ac:dyDescent="0.25"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7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5">
      <c r="A31" s="1"/>
      <c r="B31" s="1"/>
      <c r="C31" s="1"/>
      <c r="D31" s="1"/>
      <c r="E31" s="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7" x14ac:dyDescent="0.25">
      <c r="A32" s="1"/>
      <c r="B32" s="1"/>
      <c r="C32" s="1"/>
      <c r="D32" s="1"/>
      <c r="E32" s="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5"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5"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5">
      <c r="A35" s="2"/>
      <c r="B35" s="2"/>
      <c r="C35" s="2"/>
      <c r="D35" s="2"/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5">
      <c r="A36" s="2"/>
      <c r="B36" s="2"/>
      <c r="C36" s="2"/>
      <c r="D36" s="2"/>
      <c r="E36" s="2"/>
      <c r="F36" s="20"/>
      <c r="G36" s="20"/>
      <c r="H36" s="20"/>
      <c r="I36" s="20"/>
      <c r="J36" s="20"/>
      <c r="K36" s="1"/>
      <c r="L36" s="1"/>
      <c r="M36" s="1"/>
      <c r="N36" s="1"/>
      <c r="O36" s="1"/>
      <c r="P36" s="1"/>
    </row>
    <row r="37" spans="1:16" x14ac:dyDescent="0.25">
      <c r="F37" s="20"/>
      <c r="G37" s="20"/>
      <c r="H37" s="20"/>
      <c r="I37" s="20"/>
      <c r="J37" s="20"/>
      <c r="K37" s="1"/>
      <c r="L37" s="1"/>
      <c r="M37" s="1"/>
      <c r="N37" s="1"/>
      <c r="O37" s="1"/>
      <c r="P37" s="1"/>
    </row>
    <row r="38" spans="1:16" x14ac:dyDescent="0.25">
      <c r="F38" s="1"/>
      <c r="G38" s="1"/>
      <c r="H38" s="1"/>
      <c r="I38" s="1"/>
      <c r="J38" s="1"/>
    </row>
    <row r="39" spans="1:16" x14ac:dyDescent="0.25">
      <c r="F39" s="1"/>
      <c r="G39" s="1"/>
      <c r="H39" s="1"/>
      <c r="I39" s="1"/>
      <c r="J39" s="1"/>
    </row>
  </sheetData>
  <mergeCells count="5">
    <mergeCell ref="K12:L13"/>
    <mergeCell ref="M12:M13"/>
    <mergeCell ref="K14:L15"/>
    <mergeCell ref="M14:M15"/>
    <mergeCell ref="K16:M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>
      <selection activeCell="J3" sqref="J3:J6"/>
    </sheetView>
  </sheetViews>
  <sheetFormatPr baseColWidth="10" defaultColWidth="11.42578125" defaultRowHeight="15" x14ac:dyDescent="0.25"/>
  <cols>
    <col min="1" max="1" width="24.7109375" customWidth="1"/>
    <col min="10" max="10" width="12.28515625" customWidth="1"/>
  </cols>
  <sheetData>
    <row r="1" spans="1:17" x14ac:dyDescent="0.25">
      <c r="A1" s="6" t="s">
        <v>106</v>
      </c>
      <c r="B1" s="6" t="s">
        <v>12</v>
      </c>
      <c r="C1" s="6" t="s">
        <v>13</v>
      </c>
      <c r="D1" s="6" t="s">
        <v>14</v>
      </c>
      <c r="E1" s="6" t="s">
        <v>15</v>
      </c>
      <c r="F1" s="6"/>
      <c r="G1" s="6" t="s">
        <v>16</v>
      </c>
      <c r="H1" s="6" t="s">
        <v>17</v>
      </c>
      <c r="I1" s="6"/>
      <c r="J1" s="6"/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6"/>
    </row>
    <row r="2" spans="1:17" x14ac:dyDescent="0.25">
      <c r="A2" s="6">
        <v>1</v>
      </c>
      <c r="B2" s="6">
        <v>49.811999999999998</v>
      </c>
      <c r="C2" s="6">
        <v>50.246000000000002</v>
      </c>
      <c r="D2" s="6">
        <v>28.417000000000002</v>
      </c>
      <c r="E2" s="6">
        <v>29.466999999999999</v>
      </c>
      <c r="F2" s="6"/>
      <c r="G2" s="6">
        <v>23.279</v>
      </c>
      <c r="H2" s="6">
        <v>20.699000000000002</v>
      </c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>
        <v>2</v>
      </c>
      <c r="B3" s="6">
        <v>45.472999999999999</v>
      </c>
      <c r="C3" s="6">
        <v>49.423999999999999</v>
      </c>
      <c r="D3" s="6">
        <v>27.548999999999999</v>
      </c>
      <c r="E3" s="6">
        <v>28.370999999999999</v>
      </c>
      <c r="F3" s="6"/>
      <c r="G3" s="6">
        <v>31.568000000000001</v>
      </c>
      <c r="H3" s="6">
        <v>40.770000000000003</v>
      </c>
      <c r="I3" s="6"/>
      <c r="J3" s="40" t="s">
        <v>126</v>
      </c>
      <c r="K3" s="20">
        <v>47.738999999999997</v>
      </c>
      <c r="L3" s="20">
        <v>48.085999999999999</v>
      </c>
      <c r="M3" s="20">
        <v>28.677</v>
      </c>
      <c r="N3" s="20">
        <v>27.853000000000002</v>
      </c>
      <c r="Q3" s="6"/>
    </row>
    <row r="4" spans="1:17" x14ac:dyDescent="0.25">
      <c r="A4" s="6">
        <v>3</v>
      </c>
      <c r="B4" s="6">
        <v>47.551000000000002</v>
      </c>
      <c r="C4" s="6">
        <v>47.015000000000001</v>
      </c>
      <c r="D4" s="6">
        <v>27.332000000000001</v>
      </c>
      <c r="E4" s="6">
        <v>28.143000000000001</v>
      </c>
      <c r="F4" s="6"/>
      <c r="G4" s="6">
        <v>33.177</v>
      </c>
      <c r="H4" s="6">
        <v>20.413</v>
      </c>
      <c r="I4" s="6"/>
      <c r="J4" s="40" t="s">
        <v>128</v>
      </c>
      <c r="K4" s="20">
        <v>50.097000000000001</v>
      </c>
      <c r="L4" s="20">
        <v>49.819000000000003</v>
      </c>
      <c r="M4" s="20">
        <v>33.417000000000002</v>
      </c>
      <c r="N4" s="20">
        <v>26.805</v>
      </c>
      <c r="Q4" s="6"/>
    </row>
    <row r="5" spans="1:17" x14ac:dyDescent="0.25">
      <c r="A5" s="6">
        <v>4</v>
      </c>
      <c r="B5" s="6">
        <v>49.23</v>
      </c>
      <c r="C5" s="6">
        <v>47.643000000000001</v>
      </c>
      <c r="D5" s="6">
        <v>29.65</v>
      </c>
      <c r="E5" s="6">
        <v>27.332000000000001</v>
      </c>
      <c r="F5" s="6"/>
      <c r="G5" s="6">
        <v>26.795000000000002</v>
      </c>
      <c r="H5" s="6">
        <v>24.695</v>
      </c>
      <c r="I5" s="6"/>
      <c r="J5" s="40" t="s">
        <v>127</v>
      </c>
      <c r="K5" s="20">
        <v>49.905000000000001</v>
      </c>
      <c r="L5" s="20">
        <v>45.889000000000003</v>
      </c>
      <c r="M5" s="20">
        <v>30.571999999999999</v>
      </c>
      <c r="N5" s="20">
        <v>24.318000000000001</v>
      </c>
      <c r="O5" s="20">
        <v>26.597000000000001</v>
      </c>
      <c r="P5" s="20">
        <v>24.722000000000001</v>
      </c>
      <c r="Q5" s="6"/>
    </row>
    <row r="6" spans="1:17" x14ac:dyDescent="0.25">
      <c r="A6" s="22">
        <v>5</v>
      </c>
      <c r="B6" s="22">
        <v>46.625999999999998</v>
      </c>
      <c r="C6" s="22">
        <v>46.100999999999999</v>
      </c>
      <c r="D6" s="22">
        <v>30.437000000000001</v>
      </c>
      <c r="E6" s="22">
        <v>25.951000000000001</v>
      </c>
      <c r="F6" s="6"/>
      <c r="G6" s="22">
        <v>18.164000000000001</v>
      </c>
      <c r="H6" s="22">
        <v>17.033999999999999</v>
      </c>
      <c r="I6" s="6"/>
      <c r="J6" s="40" t="s">
        <v>129</v>
      </c>
      <c r="K6" s="21">
        <v>44.88</v>
      </c>
      <c r="L6" s="21">
        <v>48.734000000000002</v>
      </c>
      <c r="M6" s="21">
        <v>32.433</v>
      </c>
      <c r="N6" s="21">
        <v>36.319000000000003</v>
      </c>
      <c r="O6" s="21">
        <v>36.661999999999999</v>
      </c>
      <c r="P6" s="21">
        <v>21.491</v>
      </c>
      <c r="Q6" s="6"/>
    </row>
    <row r="7" spans="1:17" x14ac:dyDescent="0.25">
      <c r="A7" s="22" t="s">
        <v>9</v>
      </c>
      <c r="B7" s="22">
        <v>47.738999999999997</v>
      </c>
      <c r="C7" s="22">
        <v>48.085999999999999</v>
      </c>
      <c r="D7" s="22">
        <v>28.677</v>
      </c>
      <c r="E7" s="22">
        <v>27.853000000000002</v>
      </c>
      <c r="F7" s="6"/>
      <c r="G7" s="6">
        <v>26.597000000000001</v>
      </c>
      <c r="H7" s="6">
        <v>24.722000000000001</v>
      </c>
      <c r="I7" s="6"/>
      <c r="J7" s="6" t="s">
        <v>9</v>
      </c>
      <c r="K7" s="20">
        <f>AVERAGE(K3:K6)</f>
        <v>48.155249999999995</v>
      </c>
      <c r="L7" s="20">
        <f t="shared" ref="L7:N7" si="0">AVERAGE(L3:L6)</f>
        <v>48.132000000000005</v>
      </c>
      <c r="M7" s="20">
        <f t="shared" si="0"/>
        <v>31.274749999999997</v>
      </c>
      <c r="N7" s="20">
        <f t="shared" si="0"/>
        <v>28.82375</v>
      </c>
      <c r="O7" s="20">
        <f>AVERAGE(O5:O6)</f>
        <v>31.6295</v>
      </c>
      <c r="P7" s="20">
        <f>AVERAGE(P5:P6)</f>
        <v>23.1065</v>
      </c>
      <c r="Q7" s="6"/>
    </row>
    <row r="8" spans="1:17" x14ac:dyDescent="0.25">
      <c r="F8" s="6"/>
      <c r="I8" s="6"/>
      <c r="J8" s="6" t="s">
        <v>93</v>
      </c>
      <c r="K8" s="20">
        <f>STDEVA(K3:K6)</f>
        <v>2.4312236116819856</v>
      </c>
      <c r="L8" s="20">
        <f t="shared" ref="L8:N8" si="1">STDEVA(L3:L6)</f>
        <v>1.6574617139871834</v>
      </c>
      <c r="M8" s="20">
        <f t="shared" si="1"/>
        <v>2.0954665948184434</v>
      </c>
      <c r="N8" s="20">
        <f t="shared" si="1"/>
        <v>5.2121097056118542</v>
      </c>
      <c r="O8" s="20">
        <f>STDEVA(O5:O6)</f>
        <v>7.1170297526425959</v>
      </c>
      <c r="P8" s="20">
        <f>STDEVA(P5:P6)</f>
        <v>2.284662010013736</v>
      </c>
      <c r="Q8" s="6"/>
    </row>
    <row r="9" spans="1:17" x14ac:dyDescent="0.25">
      <c r="A9" s="6" t="s">
        <v>105</v>
      </c>
      <c r="B9" s="6" t="s">
        <v>12</v>
      </c>
      <c r="C9" s="6" t="s">
        <v>13</v>
      </c>
      <c r="D9" s="6" t="s">
        <v>14</v>
      </c>
      <c r="E9" s="6" t="s">
        <v>15</v>
      </c>
      <c r="F9" s="6"/>
      <c r="G9" s="6" t="s">
        <v>16</v>
      </c>
      <c r="H9" s="6" t="s">
        <v>17</v>
      </c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>
        <v>1</v>
      </c>
      <c r="B10" s="6">
        <v>52.529000000000003</v>
      </c>
      <c r="C10" s="6">
        <v>53.511000000000003</v>
      </c>
      <c r="D10" s="6">
        <v>33.965000000000003</v>
      </c>
      <c r="E10" s="6">
        <v>28.702000000000002</v>
      </c>
      <c r="F10" s="6"/>
      <c r="G10" s="6">
        <v>53.91</v>
      </c>
      <c r="H10" s="6">
        <v>33.451000000000001</v>
      </c>
      <c r="I10" s="6"/>
      <c r="J10" s="6"/>
      <c r="K10" s="6"/>
      <c r="L10" s="6"/>
      <c r="M10" s="6"/>
      <c r="N10" s="6"/>
      <c r="O10" s="6" t="s">
        <v>7</v>
      </c>
      <c r="P10" s="6" t="s">
        <v>45</v>
      </c>
      <c r="Q10" s="6"/>
    </row>
    <row r="11" spans="1:17" x14ac:dyDescent="0.25">
      <c r="A11" s="6">
        <v>2</v>
      </c>
      <c r="B11" s="6">
        <v>50.029000000000003</v>
      </c>
      <c r="C11" s="6">
        <v>51.923999999999999</v>
      </c>
      <c r="D11" s="6">
        <v>35.427</v>
      </c>
      <c r="E11" s="6">
        <v>27.846</v>
      </c>
      <c r="F11" s="6"/>
      <c r="G11" s="6">
        <v>22.788</v>
      </c>
      <c r="H11" s="6">
        <v>14.875999999999999</v>
      </c>
      <c r="I11" s="6"/>
      <c r="J11" s="6"/>
      <c r="K11" s="44" t="s">
        <v>52</v>
      </c>
      <c r="L11" s="44"/>
      <c r="M11" s="44" t="s">
        <v>67</v>
      </c>
      <c r="N11" s="6" t="s">
        <v>54</v>
      </c>
      <c r="O11" s="20">
        <v>48.155249999999995</v>
      </c>
      <c r="P11" s="20">
        <v>2.4312236116819856</v>
      </c>
      <c r="Q11" s="6"/>
    </row>
    <row r="12" spans="1:17" x14ac:dyDescent="0.25">
      <c r="A12" s="6">
        <v>3</v>
      </c>
      <c r="B12" s="6">
        <v>49.241</v>
      </c>
      <c r="C12" s="6">
        <v>48.795999999999999</v>
      </c>
      <c r="D12" s="6">
        <v>33.372</v>
      </c>
      <c r="E12" s="6">
        <v>27.4</v>
      </c>
      <c r="F12" s="6"/>
      <c r="G12" s="6">
        <v>34.97</v>
      </c>
      <c r="H12" s="6">
        <v>18.13</v>
      </c>
      <c r="I12" s="6"/>
      <c r="J12" s="6"/>
      <c r="K12" s="44"/>
      <c r="L12" s="44"/>
      <c r="M12" s="44"/>
      <c r="N12" s="6" t="s">
        <v>55</v>
      </c>
      <c r="O12" s="20">
        <v>48.132000000000005</v>
      </c>
      <c r="P12" s="20">
        <v>1.6574617139871834</v>
      </c>
      <c r="Q12" s="6"/>
    </row>
    <row r="13" spans="1:17" x14ac:dyDescent="0.25">
      <c r="A13" s="6">
        <v>4</v>
      </c>
      <c r="B13" s="6">
        <v>51.125</v>
      </c>
      <c r="C13" s="6">
        <v>49.914999999999999</v>
      </c>
      <c r="D13" s="6">
        <v>32.173000000000002</v>
      </c>
      <c r="E13" s="6">
        <v>26.236000000000001</v>
      </c>
      <c r="F13" s="6"/>
      <c r="G13" s="6">
        <v>31.419</v>
      </c>
      <c r="H13" s="6">
        <v>20.321999999999999</v>
      </c>
      <c r="I13" s="6"/>
      <c r="J13" s="6"/>
      <c r="K13" s="44" t="s">
        <v>26</v>
      </c>
      <c r="L13" s="44"/>
      <c r="M13" s="44" t="s">
        <v>67</v>
      </c>
      <c r="N13" s="6" t="s">
        <v>54</v>
      </c>
      <c r="O13" s="20">
        <v>31.274749999999997</v>
      </c>
      <c r="P13" s="20">
        <v>2.0954665948184434</v>
      </c>
      <c r="Q13" s="6"/>
    </row>
    <row r="14" spans="1:17" x14ac:dyDescent="0.25">
      <c r="A14" s="22">
        <v>5</v>
      </c>
      <c r="B14" s="22">
        <v>47.563000000000002</v>
      </c>
      <c r="C14" s="22">
        <v>44.948</v>
      </c>
      <c r="D14" s="22">
        <v>29.934999999999999</v>
      </c>
      <c r="E14" s="22">
        <v>23.838000000000001</v>
      </c>
      <c r="F14" s="6"/>
      <c r="G14" s="22">
        <v>40.222000000000001</v>
      </c>
      <c r="H14" s="22">
        <v>20.675999999999998</v>
      </c>
      <c r="I14" s="6"/>
      <c r="J14" s="6"/>
      <c r="K14" s="44"/>
      <c r="L14" s="44"/>
      <c r="M14" s="44"/>
      <c r="N14" s="6" t="s">
        <v>55</v>
      </c>
      <c r="O14" s="20">
        <v>28.82375</v>
      </c>
      <c r="P14" s="20">
        <v>5.2121097056118542</v>
      </c>
      <c r="Q14" s="6"/>
    </row>
    <row r="15" spans="1:17" x14ac:dyDescent="0.25">
      <c r="A15" s="22" t="s">
        <v>9</v>
      </c>
      <c r="B15" s="22">
        <v>50.097000000000001</v>
      </c>
      <c r="C15" s="22">
        <v>49.819000000000003</v>
      </c>
      <c r="D15" s="22">
        <v>33.417000000000002</v>
      </c>
      <c r="E15" s="22">
        <v>26.805</v>
      </c>
      <c r="F15" s="6"/>
      <c r="G15" s="6">
        <v>36.661999999999999</v>
      </c>
      <c r="H15" s="6">
        <v>21.491</v>
      </c>
      <c r="I15" s="6"/>
      <c r="J15" s="6"/>
      <c r="K15" s="44" t="s">
        <v>53</v>
      </c>
      <c r="L15" s="44"/>
      <c r="M15" s="6"/>
      <c r="N15" s="6" t="s">
        <v>16</v>
      </c>
      <c r="O15" s="20">
        <v>31.63</v>
      </c>
      <c r="P15" s="20">
        <v>7.12</v>
      </c>
      <c r="Q15" s="6"/>
    </row>
    <row r="16" spans="1:17" x14ac:dyDescent="0.25">
      <c r="F16" s="6"/>
      <c r="I16" s="6"/>
      <c r="J16" s="6"/>
      <c r="K16" s="44"/>
      <c r="L16" s="44"/>
      <c r="M16" s="6"/>
      <c r="N16" s="6" t="s">
        <v>19</v>
      </c>
      <c r="O16" s="20">
        <v>23.1</v>
      </c>
      <c r="P16" s="20">
        <v>2.2799999999999998</v>
      </c>
      <c r="Q16" s="6"/>
    </row>
    <row r="17" spans="1:17" x14ac:dyDescent="0.25">
      <c r="A17" s="6" t="s">
        <v>107</v>
      </c>
      <c r="B17" s="6" t="s">
        <v>12</v>
      </c>
      <c r="C17" s="6" t="s">
        <v>13</v>
      </c>
      <c r="D17" s="6" t="s">
        <v>14</v>
      </c>
      <c r="E17" s="6" t="s">
        <v>15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  <c r="Q17" s="6"/>
    </row>
    <row r="18" spans="1:17" x14ac:dyDescent="0.25">
      <c r="A18" s="6">
        <v>1</v>
      </c>
      <c r="B18" s="6">
        <v>50.838999999999999</v>
      </c>
      <c r="C18" s="6">
        <v>49.308999999999997</v>
      </c>
      <c r="D18" s="6">
        <v>32.765999999999998</v>
      </c>
      <c r="E18" s="6">
        <v>25.504999999999999</v>
      </c>
      <c r="F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>
        <v>2</v>
      </c>
      <c r="B19" s="6">
        <v>52.575000000000003</v>
      </c>
      <c r="C19" s="6">
        <v>47.734000000000002</v>
      </c>
      <c r="D19" s="6">
        <v>29.855</v>
      </c>
      <c r="E19" s="6">
        <v>23.599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>
        <v>3</v>
      </c>
      <c r="B20" s="6">
        <v>47.790999999999997</v>
      </c>
      <c r="C20" s="6">
        <v>43.555</v>
      </c>
      <c r="D20" s="6">
        <v>28.187999999999999</v>
      </c>
      <c r="E20" s="6">
        <v>24.832000000000001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>
        <v>4</v>
      </c>
      <c r="B21" s="6">
        <v>46.752000000000002</v>
      </c>
      <c r="C21" s="6">
        <v>44.948</v>
      </c>
      <c r="D21" s="6">
        <v>29.079000000000001</v>
      </c>
      <c r="E21" s="6">
        <v>23.29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22">
        <v>5</v>
      </c>
      <c r="B22" s="22">
        <v>49.127000000000002</v>
      </c>
      <c r="C22" s="22">
        <v>43.898000000000003</v>
      </c>
      <c r="D22" s="22">
        <v>32.972000000000001</v>
      </c>
      <c r="E22" s="22">
        <v>24.364000000000001</v>
      </c>
      <c r="F22" s="6"/>
      <c r="G22" s="6"/>
      <c r="H22" s="6"/>
      <c r="I22" s="6"/>
      <c r="J22" s="6"/>
      <c r="K22" s="6"/>
      <c r="L22" s="20"/>
      <c r="M22" s="20"/>
      <c r="N22" s="6"/>
      <c r="O22" s="6"/>
      <c r="P22" s="6"/>
      <c r="Q22" s="6"/>
    </row>
    <row r="23" spans="1:17" x14ac:dyDescent="0.25">
      <c r="A23" s="22" t="s">
        <v>9</v>
      </c>
      <c r="B23" s="39">
        <v>49.905000000000001</v>
      </c>
      <c r="C23" s="22">
        <v>45.889000000000003</v>
      </c>
      <c r="D23" s="22">
        <v>30.571999999999999</v>
      </c>
      <c r="E23" s="22">
        <v>24.318000000000001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 t="s">
        <v>108</v>
      </c>
      <c r="B25" s="6" t="s">
        <v>12</v>
      </c>
      <c r="C25" s="6" t="s">
        <v>13</v>
      </c>
      <c r="D25" s="6" t="s">
        <v>14</v>
      </c>
      <c r="E25" s="6" t="s">
        <v>15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>
        <v>1</v>
      </c>
      <c r="B26" s="6">
        <v>46.661000000000001</v>
      </c>
      <c r="C26" s="6">
        <v>50.497</v>
      </c>
      <c r="D26" s="6">
        <v>35.255000000000003</v>
      </c>
      <c r="E26" s="6">
        <v>36.340000000000003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>
        <v>2</v>
      </c>
      <c r="B27" s="6">
        <v>44.994</v>
      </c>
      <c r="C27" s="6">
        <v>49.503999999999998</v>
      </c>
      <c r="D27" s="6">
        <v>32.457999999999998</v>
      </c>
      <c r="E27" s="6">
        <v>35.94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>
        <v>3</v>
      </c>
      <c r="B28" s="6">
        <v>44.697000000000003</v>
      </c>
      <c r="C28" s="6">
        <v>49.308999999999997</v>
      </c>
      <c r="D28" s="6">
        <v>31.111000000000001</v>
      </c>
      <c r="E28" s="6">
        <v>37.698999999999998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>
        <v>4</v>
      </c>
      <c r="B29" s="6">
        <v>45.61</v>
      </c>
      <c r="C29" s="6">
        <v>47.722999999999999</v>
      </c>
      <c r="D29" s="6">
        <v>32.401000000000003</v>
      </c>
      <c r="E29" s="6">
        <v>36.112000000000002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22">
        <v>5</v>
      </c>
      <c r="B30" s="22">
        <v>42.436999999999998</v>
      </c>
      <c r="C30" s="22">
        <v>46.637999999999998</v>
      </c>
      <c r="D30" s="22">
        <v>30.94</v>
      </c>
      <c r="E30" s="22">
        <v>35.506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22" t="s">
        <v>9</v>
      </c>
      <c r="B31" s="22">
        <v>44.88</v>
      </c>
      <c r="C31" s="22">
        <v>48.734000000000002</v>
      </c>
      <c r="D31" s="22">
        <v>32.433</v>
      </c>
      <c r="E31" s="22">
        <v>36.319000000000003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F76" s="6"/>
      <c r="G76" s="6"/>
      <c r="H76" s="6"/>
      <c r="I76" s="6"/>
      <c r="J76" s="6"/>
      <c r="Q76" s="6"/>
    </row>
    <row r="77" spans="1:17" x14ac:dyDescent="0.25">
      <c r="F77" s="6"/>
      <c r="G77" s="6"/>
      <c r="H77" s="6"/>
      <c r="I77" s="6"/>
      <c r="J77" s="6"/>
      <c r="Q77" s="6"/>
    </row>
    <row r="78" spans="1:17" x14ac:dyDescent="0.25">
      <c r="F78" s="6"/>
      <c r="G78" s="6"/>
      <c r="H78" s="6"/>
      <c r="I78" s="6"/>
      <c r="J78" s="6"/>
      <c r="Q78" s="6"/>
    </row>
    <row r="79" spans="1:17" x14ac:dyDescent="0.25">
      <c r="F79" s="6"/>
      <c r="G79" s="6"/>
      <c r="H79" s="6"/>
      <c r="I79" s="6"/>
      <c r="J79" s="6"/>
      <c r="Q79" s="6"/>
    </row>
    <row r="80" spans="1:17" x14ac:dyDescent="0.25">
      <c r="F80" s="6"/>
      <c r="G80" s="6"/>
      <c r="H80" s="6"/>
      <c r="I80" s="6"/>
      <c r="J80" s="6"/>
      <c r="Q80" s="6"/>
    </row>
  </sheetData>
  <mergeCells count="5">
    <mergeCell ref="K11:L12"/>
    <mergeCell ref="K13:L14"/>
    <mergeCell ref="K15:L16"/>
    <mergeCell ref="M11:M12"/>
    <mergeCell ref="M13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H40" sqref="H39:H40"/>
    </sheetView>
  </sheetViews>
  <sheetFormatPr baseColWidth="10" defaultColWidth="11.42578125" defaultRowHeight="15" x14ac:dyDescent="0.25"/>
  <sheetData>
    <row r="1" spans="1:16" x14ac:dyDescent="0.25">
      <c r="A1" s="27" t="s">
        <v>103</v>
      </c>
      <c r="B1" s="28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6"/>
      <c r="I1" s="6"/>
      <c r="J1" s="6" t="s">
        <v>12</v>
      </c>
      <c r="K1" s="6" t="s">
        <v>13</v>
      </c>
      <c r="L1" s="29" t="s">
        <v>14</v>
      </c>
      <c r="M1" s="6" t="s">
        <v>15</v>
      </c>
      <c r="N1" s="6" t="s">
        <v>16</v>
      </c>
      <c r="O1" s="6" t="s">
        <v>17</v>
      </c>
      <c r="P1" s="6"/>
    </row>
    <row r="2" spans="1:16" x14ac:dyDescent="0.25">
      <c r="A2" s="27">
        <v>2</v>
      </c>
      <c r="B2" s="28">
        <v>0.24</v>
      </c>
      <c r="C2" s="28">
        <v>0.22600000000000001</v>
      </c>
      <c r="D2" s="28">
        <v>7.4999999999999997E-2</v>
      </c>
      <c r="E2" s="28">
        <v>8.1699999999999995E-2</v>
      </c>
      <c r="F2" s="28">
        <v>4.0999999999999996</v>
      </c>
      <c r="G2" s="28">
        <v>0.25</v>
      </c>
      <c r="H2" s="6"/>
      <c r="I2" s="20"/>
      <c r="J2" s="30">
        <v>0.2</v>
      </c>
      <c r="K2" s="20">
        <v>0.19675000000000004</v>
      </c>
      <c r="L2" s="20">
        <v>8.4900000000000003E-2</v>
      </c>
      <c r="M2" s="20">
        <v>9.0524999999999994E-2</v>
      </c>
      <c r="N2" s="20">
        <v>2.59</v>
      </c>
      <c r="O2" s="20">
        <v>0.23849999999999999</v>
      </c>
      <c r="P2" s="6"/>
    </row>
    <row r="3" spans="1:16" x14ac:dyDescent="0.25">
      <c r="A3" s="27">
        <v>3</v>
      </c>
      <c r="B3" s="28">
        <v>0.20100000000000001</v>
      </c>
      <c r="C3" s="28">
        <v>0.19800000000000001</v>
      </c>
      <c r="D3" s="28">
        <v>8.2100000000000006E-2</v>
      </c>
      <c r="E3" s="28">
        <v>8.6800000000000002E-2</v>
      </c>
      <c r="F3" s="28">
        <v>2.69</v>
      </c>
      <c r="G3" s="28">
        <v>0.23599999999999999</v>
      </c>
      <c r="H3" s="6"/>
      <c r="I3" s="20"/>
      <c r="J3" s="21">
        <v>0.25375000000000003</v>
      </c>
      <c r="K3" s="21">
        <v>9.7725000000000006E-2</v>
      </c>
      <c r="L3" s="21">
        <v>0.18099999999999999</v>
      </c>
      <c r="M3" s="21">
        <v>8.564999999999999E-2</v>
      </c>
      <c r="N3" s="21">
        <v>2.9025000000000003</v>
      </c>
      <c r="O3" s="21">
        <v>0.26674999999999999</v>
      </c>
      <c r="P3" s="6"/>
    </row>
    <row r="4" spans="1:16" x14ac:dyDescent="0.25">
      <c r="A4" s="27">
        <v>4</v>
      </c>
      <c r="B4" s="28">
        <v>0.17799999999999999</v>
      </c>
      <c r="C4" s="28">
        <v>0.182</v>
      </c>
      <c r="D4" s="28">
        <v>8.7800000000000003E-2</v>
      </c>
      <c r="E4" s="28">
        <v>9.06E-2</v>
      </c>
      <c r="F4" s="28">
        <v>1.99</v>
      </c>
      <c r="G4" s="28">
        <v>0.221</v>
      </c>
      <c r="H4" s="6"/>
      <c r="I4" s="20" t="s">
        <v>7</v>
      </c>
      <c r="J4" s="20">
        <f>AVERAGE(J2:J3)</f>
        <v>0.22687500000000002</v>
      </c>
      <c r="K4" s="20">
        <f t="shared" ref="K4:O4" si="0">AVERAGE(K2:K3)</f>
        <v>0.14723750000000002</v>
      </c>
      <c r="L4" s="20">
        <f t="shared" si="0"/>
        <v>0.13295000000000001</v>
      </c>
      <c r="M4" s="20">
        <f t="shared" si="0"/>
        <v>8.8087499999999985E-2</v>
      </c>
      <c r="N4" s="20">
        <f t="shared" si="0"/>
        <v>2.7462499999999999</v>
      </c>
      <c r="O4" s="20">
        <f t="shared" si="0"/>
        <v>0.25262499999999999</v>
      </c>
      <c r="P4" s="6"/>
    </row>
    <row r="5" spans="1:16" x14ac:dyDescent="0.25">
      <c r="A5" s="27">
        <v>5</v>
      </c>
      <c r="B5" s="21">
        <v>0.17499999999999999</v>
      </c>
      <c r="C5" s="21">
        <v>0.18099999999999999</v>
      </c>
      <c r="D5" s="21">
        <v>9.4700000000000006E-2</v>
      </c>
      <c r="E5" s="21">
        <v>0.10299999999999999</v>
      </c>
      <c r="F5" s="21">
        <v>1.58</v>
      </c>
      <c r="G5" s="21">
        <v>0.247</v>
      </c>
      <c r="H5" s="6"/>
      <c r="I5" s="20" t="s">
        <v>68</v>
      </c>
      <c r="J5" s="20">
        <f>STDEVA(J2:J3)</f>
        <v>3.8006989488777003E-2</v>
      </c>
      <c r="K5" s="20">
        <f t="shared" ref="K5:O5" si="1">STDEVA(K2:K3)</f>
        <v>7.0021249006997938E-2</v>
      </c>
      <c r="L5" s="20">
        <f t="shared" si="1"/>
        <v>6.7952961672027148E-2</v>
      </c>
      <c r="M5" s="20">
        <f t="shared" si="1"/>
        <v>3.4471455582844226E-3</v>
      </c>
      <c r="N5" s="20">
        <f t="shared" si="1"/>
        <v>0.22097086912079641</v>
      </c>
      <c r="O5" s="20">
        <f t="shared" si="1"/>
        <v>1.9975766568519966E-2</v>
      </c>
      <c r="P5" s="6"/>
    </row>
    <row r="6" spans="1:16" x14ac:dyDescent="0.25">
      <c r="A6" s="26" t="s">
        <v>7</v>
      </c>
      <c r="B6" s="21">
        <f t="shared" ref="B6:G6" si="2">AVERAGE(B2:B5)</f>
        <v>0.19850000000000001</v>
      </c>
      <c r="C6" s="21">
        <f t="shared" si="2"/>
        <v>0.19675000000000004</v>
      </c>
      <c r="D6" s="21">
        <f t="shared" si="2"/>
        <v>8.4900000000000003E-2</v>
      </c>
      <c r="E6" s="21">
        <f t="shared" si="2"/>
        <v>9.0524999999999994E-2</v>
      </c>
      <c r="F6" s="21">
        <f t="shared" si="2"/>
        <v>2.59</v>
      </c>
      <c r="G6" s="21">
        <f t="shared" si="2"/>
        <v>0.23849999999999999</v>
      </c>
      <c r="H6" s="6"/>
      <c r="P6" s="6"/>
    </row>
    <row r="7" spans="1:16" x14ac:dyDescent="0.25">
      <c r="H7" s="6"/>
      <c r="I7" s="6"/>
      <c r="J7" s="44" t="s">
        <v>52</v>
      </c>
      <c r="K7" s="44"/>
      <c r="L7" s="44" t="s">
        <v>67</v>
      </c>
      <c r="M7" s="6" t="s">
        <v>54</v>
      </c>
      <c r="N7" s="20">
        <v>0.22687500000000002</v>
      </c>
      <c r="O7" s="20">
        <v>3.8006989488777003E-2</v>
      </c>
      <c r="P7" s="6"/>
    </row>
    <row r="8" spans="1:16" x14ac:dyDescent="0.25">
      <c r="A8" s="27" t="s">
        <v>104</v>
      </c>
      <c r="B8" s="28" t="s">
        <v>20</v>
      </c>
      <c r="C8" s="28" t="s">
        <v>21</v>
      </c>
      <c r="D8" s="28" t="s">
        <v>22</v>
      </c>
      <c r="E8" s="28" t="s">
        <v>23</v>
      </c>
      <c r="F8" s="28" t="s">
        <v>24</v>
      </c>
      <c r="G8" s="28" t="s">
        <v>25</v>
      </c>
      <c r="H8" s="6"/>
      <c r="I8" s="6"/>
      <c r="J8" s="44"/>
      <c r="K8" s="44"/>
      <c r="L8" s="44"/>
      <c r="M8" s="6" t="s">
        <v>55</v>
      </c>
      <c r="N8" s="20">
        <v>0.14723750000000002</v>
      </c>
      <c r="O8" s="20">
        <v>7.0021249006997938E-2</v>
      </c>
      <c r="P8" s="6"/>
    </row>
    <row r="9" spans="1:16" x14ac:dyDescent="0.25">
      <c r="A9" s="27">
        <v>2</v>
      </c>
      <c r="B9" s="28">
        <v>0.28999999999999998</v>
      </c>
      <c r="C9" s="28">
        <v>8.5300000000000001E-2</v>
      </c>
      <c r="D9" s="28">
        <v>0.20399999999999999</v>
      </c>
      <c r="E9" s="28">
        <v>7.51E-2</v>
      </c>
      <c r="F9" s="28">
        <v>4.79</v>
      </c>
      <c r="G9" s="28">
        <v>0.39400000000000002</v>
      </c>
      <c r="H9" s="6"/>
      <c r="I9" s="6"/>
      <c r="J9" s="44" t="s">
        <v>26</v>
      </c>
      <c r="K9" s="44"/>
      <c r="L9" s="44" t="s">
        <v>67</v>
      </c>
      <c r="M9" s="6" t="s">
        <v>54</v>
      </c>
      <c r="N9" s="20">
        <v>0.13295000000000001</v>
      </c>
      <c r="O9" s="20">
        <v>6.7952961672027148E-2</v>
      </c>
      <c r="P9" s="6"/>
    </row>
    <row r="10" spans="1:16" x14ac:dyDescent="0.25">
      <c r="A10" s="27">
        <v>3</v>
      </c>
      <c r="B10" s="28">
        <v>0.25</v>
      </c>
      <c r="C10" s="28">
        <v>9.7100000000000006E-2</v>
      </c>
      <c r="D10" s="28">
        <v>0.183</v>
      </c>
      <c r="E10" s="28">
        <v>8.7999999999999995E-2</v>
      </c>
      <c r="F10" s="28">
        <v>3.02</v>
      </c>
      <c r="G10" s="28">
        <v>0.24399999999999999</v>
      </c>
      <c r="H10" s="6"/>
      <c r="I10" s="6"/>
      <c r="J10" s="44"/>
      <c r="K10" s="44"/>
      <c r="L10" s="44"/>
      <c r="M10" s="6" t="s">
        <v>55</v>
      </c>
      <c r="N10" s="20">
        <v>8.8087499999999985E-2</v>
      </c>
      <c r="O10" s="20">
        <v>3.4471455582844226E-3</v>
      </c>
      <c r="P10" s="6"/>
    </row>
    <row r="11" spans="1:16" x14ac:dyDescent="0.25">
      <c r="A11" s="27">
        <v>4</v>
      </c>
      <c r="B11" s="28">
        <v>0.23699999999999999</v>
      </c>
      <c r="C11" s="28">
        <v>9.9500000000000005E-2</v>
      </c>
      <c r="D11" s="28">
        <v>0.16300000000000001</v>
      </c>
      <c r="E11" s="28">
        <v>8.8099999999999998E-2</v>
      </c>
      <c r="F11" s="28">
        <v>2.15</v>
      </c>
      <c r="G11" s="28">
        <v>0.20100000000000001</v>
      </c>
      <c r="H11" s="6"/>
      <c r="I11" s="6"/>
      <c r="J11" s="44" t="s">
        <v>53</v>
      </c>
      <c r="K11" s="44"/>
      <c r="L11" s="44"/>
      <c r="M11" s="6" t="s">
        <v>16</v>
      </c>
      <c r="N11" s="20">
        <v>2.7462499999999999</v>
      </c>
      <c r="O11" s="20">
        <v>0.22097086912079641</v>
      </c>
      <c r="P11" s="6"/>
    </row>
    <row r="12" spans="1:16" x14ac:dyDescent="0.25">
      <c r="A12" s="27">
        <v>5</v>
      </c>
      <c r="B12" s="21">
        <v>0.23799999999999999</v>
      </c>
      <c r="C12" s="21">
        <v>0.109</v>
      </c>
      <c r="D12" s="21">
        <v>0.17399999999999999</v>
      </c>
      <c r="E12" s="21">
        <v>9.1399999999999995E-2</v>
      </c>
      <c r="F12" s="21">
        <v>1.65</v>
      </c>
      <c r="G12" s="21">
        <v>0.22800000000000001</v>
      </c>
      <c r="H12" s="6"/>
      <c r="I12" s="6"/>
      <c r="J12" s="44"/>
      <c r="K12" s="44"/>
      <c r="L12" s="44"/>
      <c r="M12" s="6" t="s">
        <v>19</v>
      </c>
      <c r="N12" s="20">
        <v>0.25262499999999999</v>
      </c>
      <c r="O12" s="20">
        <v>1.9975766568519966E-2</v>
      </c>
      <c r="P12" s="6"/>
    </row>
    <row r="13" spans="1:16" x14ac:dyDescent="0.25">
      <c r="A13" s="21" t="s">
        <v>7</v>
      </c>
      <c r="B13" s="21">
        <f t="shared" ref="B13:G13" si="3">AVERAGE(B9:B12)</f>
        <v>0.25375000000000003</v>
      </c>
      <c r="C13" s="21">
        <f t="shared" si="3"/>
        <v>9.7725000000000006E-2</v>
      </c>
      <c r="D13" s="21">
        <f t="shared" si="3"/>
        <v>0.18099999999999999</v>
      </c>
      <c r="E13" s="21">
        <f t="shared" si="3"/>
        <v>8.564999999999999E-2</v>
      </c>
      <c r="F13" s="21">
        <f t="shared" si="3"/>
        <v>2.9025000000000003</v>
      </c>
      <c r="G13" s="21">
        <f t="shared" si="3"/>
        <v>0.26674999999999999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H14" s="6"/>
      <c r="P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P15" s="6"/>
    </row>
    <row r="16" spans="1:16" x14ac:dyDescent="0.25">
      <c r="H16" s="6"/>
      <c r="P16" s="6"/>
    </row>
    <row r="17" spans="8:16" x14ac:dyDescent="0.25">
      <c r="H17" s="6"/>
      <c r="P17" s="6"/>
    </row>
    <row r="18" spans="8:16" x14ac:dyDescent="0.25">
      <c r="H18" s="6"/>
      <c r="P18" s="6"/>
    </row>
  </sheetData>
  <mergeCells count="5">
    <mergeCell ref="J7:K8"/>
    <mergeCell ref="L7:L8"/>
    <mergeCell ref="J9:K10"/>
    <mergeCell ref="L9:L10"/>
    <mergeCell ref="J11:L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A26" sqref="A26:A30"/>
    </sheetView>
  </sheetViews>
  <sheetFormatPr baseColWidth="10" defaultColWidth="11.42578125" defaultRowHeight="15" x14ac:dyDescent="0.25"/>
  <cols>
    <col min="1" max="1" width="24.28515625" customWidth="1"/>
    <col min="7" max="7" width="10.140625" customWidth="1"/>
  </cols>
  <sheetData>
    <row r="1" spans="1:18" x14ac:dyDescent="0.25">
      <c r="A1" s="32" t="s">
        <v>109</v>
      </c>
      <c r="B1" s="32" t="s">
        <v>29</v>
      </c>
      <c r="C1" s="32" t="s">
        <v>30</v>
      </c>
      <c r="D1" s="32" t="s">
        <v>31</v>
      </c>
      <c r="E1" s="32" t="s">
        <v>32</v>
      </c>
      <c r="F1" s="32"/>
      <c r="G1" s="20"/>
      <c r="H1" s="20" t="s">
        <v>16</v>
      </c>
      <c r="I1" s="20" t="s">
        <v>17</v>
      </c>
      <c r="J1" s="20"/>
      <c r="R1" s="1"/>
    </row>
    <row r="2" spans="1:18" x14ac:dyDescent="0.25">
      <c r="A2" s="32" t="s">
        <v>138</v>
      </c>
      <c r="B2" s="32">
        <v>7</v>
      </c>
      <c r="C2" s="32">
        <v>7</v>
      </c>
      <c r="D2" s="33">
        <v>4</v>
      </c>
      <c r="E2" s="32">
        <v>4</v>
      </c>
      <c r="F2" s="32"/>
      <c r="G2" s="20"/>
      <c r="H2" s="20">
        <v>7</v>
      </c>
      <c r="I2" s="20">
        <v>6</v>
      </c>
      <c r="J2" s="20"/>
      <c r="R2" s="1"/>
    </row>
    <row r="3" spans="1:18" x14ac:dyDescent="0.25">
      <c r="A3" s="32" t="s">
        <v>139</v>
      </c>
      <c r="B3" s="32">
        <v>6</v>
      </c>
      <c r="C3" s="32">
        <v>6</v>
      </c>
      <c r="D3" s="33">
        <v>4</v>
      </c>
      <c r="E3" s="32">
        <v>5</v>
      </c>
      <c r="F3" s="32"/>
      <c r="G3" s="20"/>
      <c r="H3" s="20">
        <v>6</v>
      </c>
      <c r="I3" s="20">
        <v>6</v>
      </c>
      <c r="J3" s="20"/>
      <c r="R3" s="1"/>
    </row>
    <row r="4" spans="1:18" x14ac:dyDescent="0.25">
      <c r="A4" s="32" t="s">
        <v>140</v>
      </c>
      <c r="B4" s="32">
        <v>6</v>
      </c>
      <c r="C4" s="32">
        <v>6</v>
      </c>
      <c r="D4" s="33">
        <v>2</v>
      </c>
      <c r="E4" s="32">
        <v>3</v>
      </c>
      <c r="F4" s="32"/>
      <c r="G4" s="20"/>
      <c r="H4" s="20">
        <v>6</v>
      </c>
      <c r="I4" s="20">
        <v>6</v>
      </c>
      <c r="J4" s="20"/>
      <c r="R4" s="1"/>
    </row>
    <row r="5" spans="1:18" x14ac:dyDescent="0.25">
      <c r="A5" s="32" t="s">
        <v>141</v>
      </c>
      <c r="B5" s="33">
        <v>6</v>
      </c>
      <c r="C5" s="33">
        <v>6</v>
      </c>
      <c r="D5" s="33">
        <v>4</v>
      </c>
      <c r="E5" s="32">
        <v>5</v>
      </c>
      <c r="F5" s="32"/>
      <c r="G5" s="20"/>
      <c r="H5" s="20">
        <v>4</v>
      </c>
      <c r="I5" s="20">
        <v>4</v>
      </c>
      <c r="J5" s="20"/>
      <c r="R5" s="1"/>
    </row>
    <row r="6" spans="1:18" x14ac:dyDescent="0.25">
      <c r="A6" s="22" t="s">
        <v>142</v>
      </c>
      <c r="B6" s="22">
        <v>5</v>
      </c>
      <c r="C6" s="22">
        <v>4</v>
      </c>
      <c r="D6" s="22">
        <v>3</v>
      </c>
      <c r="E6" s="22">
        <v>4</v>
      </c>
      <c r="F6" s="32"/>
      <c r="G6" s="20"/>
      <c r="H6" s="21">
        <v>7</v>
      </c>
      <c r="I6" s="21"/>
      <c r="J6" s="20"/>
      <c r="R6" s="1"/>
    </row>
    <row r="7" spans="1:18" x14ac:dyDescent="0.25">
      <c r="A7" s="34" t="s">
        <v>9</v>
      </c>
      <c r="B7" s="34">
        <f>AVERAGE(B2:B6)</f>
        <v>6</v>
      </c>
      <c r="C7" s="34">
        <f t="shared" ref="C7:E7" si="0">AVERAGE(C2:C6)</f>
        <v>5.8</v>
      </c>
      <c r="D7" s="34">
        <f t="shared" si="0"/>
        <v>3.4</v>
      </c>
      <c r="E7" s="34">
        <f t="shared" si="0"/>
        <v>4.2</v>
      </c>
      <c r="F7" s="32"/>
      <c r="G7" s="20" t="s">
        <v>7</v>
      </c>
      <c r="H7" s="20">
        <f>AVERAGE(H2:H6)</f>
        <v>6</v>
      </c>
      <c r="I7" s="20">
        <f>AVERAGE(I2:I5)</f>
        <v>5.5</v>
      </c>
      <c r="J7" s="20"/>
      <c r="R7" s="1"/>
    </row>
    <row r="8" spans="1:18" x14ac:dyDescent="0.25">
      <c r="A8" s="32"/>
      <c r="B8" s="32"/>
      <c r="C8" s="32"/>
      <c r="D8" s="32"/>
      <c r="E8" s="32"/>
      <c r="F8" s="32"/>
      <c r="G8" s="20" t="s">
        <v>8</v>
      </c>
      <c r="H8" s="20">
        <f>STDEVA(H2:H6)</f>
        <v>1.2247448713915889</v>
      </c>
      <c r="I8" s="20">
        <f>STDEVA(I2:I5)</f>
        <v>1</v>
      </c>
      <c r="J8" s="20"/>
      <c r="K8" s="20"/>
      <c r="L8" s="20"/>
      <c r="M8" s="20"/>
      <c r="N8" s="20"/>
      <c r="O8" s="20"/>
      <c r="P8" s="20"/>
      <c r="Q8" s="20"/>
      <c r="R8" s="1"/>
    </row>
    <row r="9" spans="1:18" x14ac:dyDescent="0.25">
      <c r="A9" s="32" t="s">
        <v>110</v>
      </c>
      <c r="B9" s="32" t="s">
        <v>35</v>
      </c>
      <c r="C9" s="32" t="s">
        <v>36</v>
      </c>
      <c r="D9" s="32" t="s">
        <v>33</v>
      </c>
      <c r="E9" s="32" t="s">
        <v>34</v>
      </c>
      <c r="F9" s="3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"/>
    </row>
    <row r="10" spans="1:18" x14ac:dyDescent="0.25">
      <c r="A10" s="32" t="s">
        <v>138</v>
      </c>
      <c r="B10" s="32">
        <v>7</v>
      </c>
      <c r="C10" s="32">
        <v>7</v>
      </c>
      <c r="D10" s="32">
        <v>4</v>
      </c>
      <c r="E10" s="32">
        <v>3</v>
      </c>
      <c r="F10" s="3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x14ac:dyDescent="0.25">
      <c r="A11" s="32" t="s">
        <v>139</v>
      </c>
      <c r="B11" s="32">
        <v>6</v>
      </c>
      <c r="C11" s="32">
        <v>6</v>
      </c>
      <c r="D11" s="32">
        <v>4</v>
      </c>
      <c r="E11" s="32">
        <v>4</v>
      </c>
      <c r="F11" s="32"/>
      <c r="G11" s="20"/>
      <c r="H11" s="20" t="s">
        <v>12</v>
      </c>
      <c r="I11" s="20" t="s">
        <v>13</v>
      </c>
      <c r="J11" s="20" t="s">
        <v>14</v>
      </c>
      <c r="K11" s="20" t="s">
        <v>15</v>
      </c>
      <c r="L11" s="20" t="s">
        <v>16</v>
      </c>
      <c r="M11" s="20" t="s">
        <v>17</v>
      </c>
      <c r="N11" s="6"/>
      <c r="O11" s="6"/>
      <c r="P11" s="6"/>
      <c r="Q11" s="6"/>
    </row>
    <row r="12" spans="1:18" x14ac:dyDescent="0.25">
      <c r="A12" s="32" t="s">
        <v>140</v>
      </c>
      <c r="B12" s="32">
        <v>6</v>
      </c>
      <c r="C12" s="32">
        <v>6</v>
      </c>
      <c r="D12" s="32">
        <v>3</v>
      </c>
      <c r="E12" s="32">
        <v>2</v>
      </c>
      <c r="F12" s="32"/>
      <c r="G12" s="40" t="s">
        <v>126</v>
      </c>
      <c r="H12" s="20">
        <v>6</v>
      </c>
      <c r="I12" s="20">
        <v>5.8</v>
      </c>
      <c r="J12" s="20">
        <v>3.4</v>
      </c>
      <c r="K12" s="20">
        <v>4.2</v>
      </c>
      <c r="L12" s="20"/>
      <c r="M12" s="20"/>
    </row>
    <row r="13" spans="1:18" x14ac:dyDescent="0.25">
      <c r="A13" s="32" t="s">
        <v>141</v>
      </c>
      <c r="B13" s="32">
        <v>6</v>
      </c>
      <c r="C13" s="32">
        <v>6</v>
      </c>
      <c r="D13" s="32">
        <v>5</v>
      </c>
      <c r="E13" s="32">
        <v>4</v>
      </c>
      <c r="F13" s="32"/>
      <c r="G13" s="40" t="s">
        <v>128</v>
      </c>
      <c r="H13" s="20">
        <v>6.4</v>
      </c>
      <c r="I13" s="20">
        <v>6.2</v>
      </c>
      <c r="J13" s="20">
        <v>4</v>
      </c>
      <c r="K13" s="20">
        <v>3.4</v>
      </c>
      <c r="L13" s="20"/>
      <c r="M13" s="20"/>
    </row>
    <row r="14" spans="1:18" x14ac:dyDescent="0.25">
      <c r="A14" s="22" t="s">
        <v>142</v>
      </c>
      <c r="B14" s="22">
        <v>7</v>
      </c>
      <c r="C14" s="22">
        <v>6</v>
      </c>
      <c r="D14" s="22">
        <v>4</v>
      </c>
      <c r="E14" s="22">
        <v>4</v>
      </c>
      <c r="F14" s="32"/>
      <c r="G14" s="40" t="s">
        <v>127</v>
      </c>
      <c r="H14" s="20">
        <v>6.6</v>
      </c>
      <c r="I14" s="20">
        <v>5.8</v>
      </c>
      <c r="J14" s="20">
        <v>3.4</v>
      </c>
      <c r="K14" s="20">
        <v>4.2</v>
      </c>
      <c r="L14" s="20"/>
      <c r="M14" s="20"/>
      <c r="N14" s="1"/>
    </row>
    <row r="15" spans="1:18" x14ac:dyDescent="0.25">
      <c r="A15" s="34" t="s">
        <v>9</v>
      </c>
      <c r="B15" s="34">
        <f>AVERAGE(B10:B14)</f>
        <v>6.4</v>
      </c>
      <c r="C15" s="34">
        <f t="shared" ref="C15:E15" si="1">AVERAGE(C10:C14)</f>
        <v>6.2</v>
      </c>
      <c r="D15" s="34">
        <f t="shared" si="1"/>
        <v>4</v>
      </c>
      <c r="E15" s="34">
        <f t="shared" si="1"/>
        <v>3.4</v>
      </c>
      <c r="F15" s="32"/>
      <c r="G15" s="40" t="s">
        <v>129</v>
      </c>
      <c r="H15" s="21">
        <v>6.67</v>
      </c>
      <c r="I15" s="21">
        <v>6.33</v>
      </c>
      <c r="J15" s="21">
        <v>4.17</v>
      </c>
      <c r="K15" s="21">
        <v>5</v>
      </c>
      <c r="L15" s="21"/>
      <c r="M15" s="21"/>
      <c r="N15" s="1"/>
    </row>
    <row r="16" spans="1:18" x14ac:dyDescent="0.25">
      <c r="A16" s="32"/>
      <c r="B16" s="32"/>
      <c r="C16" s="32"/>
      <c r="D16" s="32"/>
      <c r="E16" s="32"/>
      <c r="F16" s="32"/>
      <c r="G16" s="20" t="s">
        <v>7</v>
      </c>
      <c r="H16" s="20">
        <f>AVERAGE(H12:H15)</f>
        <v>6.4175000000000004</v>
      </c>
      <c r="I16" s="20">
        <f t="shared" ref="I16:K16" si="2">AVERAGE(I12:I15)</f>
        <v>6.0325000000000006</v>
      </c>
      <c r="J16" s="20">
        <f t="shared" si="2"/>
        <v>3.7425000000000002</v>
      </c>
      <c r="K16" s="20">
        <f t="shared" si="2"/>
        <v>4.2</v>
      </c>
      <c r="L16" s="20">
        <v>6</v>
      </c>
      <c r="M16" s="20">
        <v>5.5</v>
      </c>
      <c r="N16" s="1"/>
    </row>
    <row r="17" spans="1:17" x14ac:dyDescent="0.25">
      <c r="A17" s="32" t="s">
        <v>111</v>
      </c>
      <c r="B17" s="32" t="s">
        <v>40</v>
      </c>
      <c r="C17" s="32" t="s">
        <v>37</v>
      </c>
      <c r="D17" s="32" t="s">
        <v>38</v>
      </c>
      <c r="E17" s="32" t="s">
        <v>39</v>
      </c>
      <c r="F17" s="32"/>
      <c r="G17" s="20" t="s">
        <v>68</v>
      </c>
      <c r="H17" s="20">
        <f>STDEVA(H12:H15)</f>
        <v>0.30092911679219958</v>
      </c>
      <c r="I17" s="20">
        <f t="shared" ref="I17:K17" si="3">STDEVA(I12:I15)</f>
        <v>0.27366341857593379</v>
      </c>
      <c r="J17" s="20">
        <f t="shared" si="3"/>
        <v>0.40152833025827711</v>
      </c>
      <c r="K17" s="20">
        <f t="shared" si="3"/>
        <v>0.65319726474218109</v>
      </c>
      <c r="L17" s="20">
        <v>1.22</v>
      </c>
      <c r="M17" s="20">
        <v>1</v>
      </c>
      <c r="N17" s="4"/>
    </row>
    <row r="18" spans="1:17" x14ac:dyDescent="0.25">
      <c r="A18" s="32" t="s">
        <v>138</v>
      </c>
      <c r="B18" s="33">
        <v>7</v>
      </c>
      <c r="C18" s="33">
        <v>5</v>
      </c>
      <c r="D18" s="33">
        <v>4</v>
      </c>
      <c r="E18" s="33">
        <v>5</v>
      </c>
      <c r="F18" s="32"/>
      <c r="G18" s="6"/>
      <c r="H18" s="6"/>
      <c r="I18" s="6"/>
      <c r="J18" s="6"/>
      <c r="K18" s="6"/>
      <c r="M18" s="3"/>
      <c r="N18" s="3"/>
    </row>
    <row r="19" spans="1:17" x14ac:dyDescent="0.25">
      <c r="A19" s="32" t="s">
        <v>139</v>
      </c>
      <c r="B19" s="33">
        <v>7</v>
      </c>
      <c r="C19" s="33">
        <v>6</v>
      </c>
      <c r="D19" s="33">
        <v>4</v>
      </c>
      <c r="E19" s="33">
        <v>4</v>
      </c>
      <c r="F19" s="3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32" t="s">
        <v>140</v>
      </c>
      <c r="B20" s="33">
        <v>6</v>
      </c>
      <c r="C20" s="33">
        <v>6</v>
      </c>
      <c r="D20" s="33">
        <v>2</v>
      </c>
      <c r="E20" s="33">
        <v>3</v>
      </c>
      <c r="F20" s="3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32" t="s">
        <v>141</v>
      </c>
      <c r="B21" s="33">
        <v>6</v>
      </c>
      <c r="C21" s="33">
        <v>6</v>
      </c>
      <c r="D21" s="33">
        <v>4</v>
      </c>
      <c r="E21" s="33">
        <v>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22" t="s">
        <v>142</v>
      </c>
      <c r="B22" s="22">
        <v>7</v>
      </c>
      <c r="C22" s="22">
        <v>6</v>
      </c>
      <c r="D22" s="22">
        <v>3</v>
      </c>
      <c r="E22" s="22">
        <v>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34" t="s">
        <v>9</v>
      </c>
      <c r="B23" s="34">
        <f>AVERAGE(B18:B22)</f>
        <v>6.6</v>
      </c>
      <c r="C23" s="34">
        <f t="shared" ref="C23:E23" si="4">AVERAGE(C18:C22)</f>
        <v>5.8</v>
      </c>
      <c r="D23" s="34">
        <f t="shared" si="4"/>
        <v>3.4</v>
      </c>
      <c r="E23" s="34">
        <f t="shared" si="4"/>
        <v>4.2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32"/>
      <c r="B24" s="32"/>
      <c r="C24" s="32"/>
      <c r="D24" s="32"/>
      <c r="E24" s="3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32" t="s">
        <v>113</v>
      </c>
      <c r="B25" s="32" t="s">
        <v>44</v>
      </c>
      <c r="C25" s="32" t="s">
        <v>43</v>
      </c>
      <c r="D25" s="32" t="s">
        <v>41</v>
      </c>
      <c r="E25" s="32" t="s">
        <v>42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32" t="s">
        <v>138</v>
      </c>
      <c r="B26" s="33">
        <v>7</v>
      </c>
      <c r="C26" s="32">
        <v>6</v>
      </c>
      <c r="D26" s="32">
        <v>4</v>
      </c>
      <c r="E26" s="32">
        <v>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32" t="s">
        <v>139</v>
      </c>
      <c r="B27" s="33">
        <v>6</v>
      </c>
      <c r="C27" s="33">
        <v>6</v>
      </c>
      <c r="D27" s="32">
        <v>4</v>
      </c>
      <c r="E27" s="32">
        <v>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2" t="s">
        <v>140</v>
      </c>
      <c r="B28" s="33">
        <v>7</v>
      </c>
      <c r="C28" s="33">
        <v>6</v>
      </c>
      <c r="D28" s="32">
        <v>5</v>
      </c>
      <c r="E28" s="32">
        <v>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32" t="s">
        <v>141</v>
      </c>
      <c r="B29" s="33">
        <v>7</v>
      </c>
      <c r="C29" s="33">
        <v>6</v>
      </c>
      <c r="D29" s="32">
        <v>4</v>
      </c>
      <c r="E29" s="32">
        <v>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22" t="s">
        <v>142</v>
      </c>
      <c r="B30" s="22">
        <v>6</v>
      </c>
      <c r="C30" s="22">
        <v>7</v>
      </c>
      <c r="D30" s="22">
        <v>4</v>
      </c>
      <c r="E30" s="22">
        <v>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34" t="s">
        <v>9</v>
      </c>
      <c r="B31" s="35">
        <f>AVERAGE(B26:B30)</f>
        <v>6.6</v>
      </c>
      <c r="C31" s="35">
        <f>AVERAGE(C26:C30)</f>
        <v>6.2</v>
      </c>
      <c r="D31" s="35">
        <f>AVERAGE(D26:D30)</f>
        <v>4.2</v>
      </c>
      <c r="E31" s="34">
        <f>AVERAGE(E26:E30)</f>
        <v>5.2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6"/>
      <c r="B38" s="6"/>
      <c r="C38" s="6"/>
      <c r="D38" s="6"/>
      <c r="E38" s="6"/>
      <c r="F38" s="6"/>
    </row>
    <row r="39" spans="1:17" x14ac:dyDescent="0.25">
      <c r="A39" s="6"/>
      <c r="B39" s="6"/>
      <c r="C39" s="6"/>
      <c r="D39" s="6"/>
      <c r="E39" s="6"/>
      <c r="F39" s="6"/>
    </row>
    <row r="40" spans="1:17" x14ac:dyDescent="0.25">
      <c r="A40" s="6"/>
      <c r="B40" s="6"/>
      <c r="C40" s="6"/>
      <c r="D40" s="6"/>
      <c r="E40" s="6"/>
      <c r="F40" s="6"/>
    </row>
    <row r="41" spans="1:17" x14ac:dyDescent="0.25">
      <c r="A41" s="6"/>
      <c r="B41" s="6"/>
      <c r="C41" s="6"/>
      <c r="D41" s="6"/>
      <c r="E41" s="6"/>
      <c r="F41" s="6"/>
    </row>
    <row r="42" spans="1:17" x14ac:dyDescent="0.25">
      <c r="A42" s="6"/>
      <c r="B42" s="6"/>
      <c r="C42" s="6"/>
      <c r="D42" s="6"/>
      <c r="E42" s="6"/>
      <c r="F42" s="6"/>
    </row>
    <row r="43" spans="1:17" x14ac:dyDescent="0.25">
      <c r="A43" s="6"/>
      <c r="B43" s="6"/>
      <c r="C43" s="6"/>
      <c r="D43" s="6"/>
      <c r="E43" s="6"/>
      <c r="F43" s="6"/>
    </row>
    <row r="44" spans="1:17" x14ac:dyDescent="0.25">
      <c r="A44" s="6"/>
      <c r="B44" s="6"/>
      <c r="C44" s="6"/>
      <c r="D44" s="6"/>
      <c r="E44" s="6"/>
      <c r="F4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A26" sqref="A26:A30"/>
    </sheetView>
  </sheetViews>
  <sheetFormatPr baseColWidth="10" defaultColWidth="11.42578125" defaultRowHeight="15" x14ac:dyDescent="0.25"/>
  <cols>
    <col min="1" max="1" width="26.5703125" customWidth="1"/>
    <col min="7" max="7" width="11.5703125" customWidth="1"/>
  </cols>
  <sheetData>
    <row r="1" spans="1:14" x14ac:dyDescent="0.25">
      <c r="A1" s="32" t="s">
        <v>114</v>
      </c>
      <c r="B1" s="32" t="s">
        <v>29</v>
      </c>
      <c r="C1" s="32" t="s">
        <v>30</v>
      </c>
      <c r="D1" s="32" t="s">
        <v>31</v>
      </c>
      <c r="E1" s="32" t="s">
        <v>32</v>
      </c>
      <c r="F1" s="32"/>
      <c r="G1" s="6"/>
      <c r="H1" s="6" t="s">
        <v>16</v>
      </c>
      <c r="I1" s="6" t="s">
        <v>17</v>
      </c>
      <c r="J1" s="6"/>
      <c r="K1" s="6"/>
      <c r="L1" s="6"/>
      <c r="M1" s="6"/>
      <c r="N1" s="6"/>
    </row>
    <row r="2" spans="1:14" x14ac:dyDescent="0.25">
      <c r="A2" s="32" t="s">
        <v>138</v>
      </c>
      <c r="B2" s="32">
        <v>5</v>
      </c>
      <c r="C2" s="32">
        <v>5</v>
      </c>
      <c r="D2" s="32">
        <v>5</v>
      </c>
      <c r="E2" s="32">
        <v>7</v>
      </c>
      <c r="F2" s="32"/>
      <c r="G2" s="6"/>
      <c r="H2" s="6">
        <v>1</v>
      </c>
      <c r="I2" s="6">
        <v>1</v>
      </c>
      <c r="J2" s="6"/>
      <c r="K2" s="6"/>
      <c r="L2" s="6"/>
      <c r="M2" s="6"/>
      <c r="N2" s="6"/>
    </row>
    <row r="3" spans="1:14" x14ac:dyDescent="0.25">
      <c r="A3" s="32" t="s">
        <v>139</v>
      </c>
      <c r="B3" s="32">
        <v>4</v>
      </c>
      <c r="C3" s="32">
        <v>6</v>
      </c>
      <c r="D3" s="32">
        <v>5</v>
      </c>
      <c r="E3" s="32">
        <v>7</v>
      </c>
      <c r="F3" s="32"/>
      <c r="G3" s="6"/>
      <c r="H3" s="6">
        <v>1</v>
      </c>
      <c r="I3" s="6">
        <v>1</v>
      </c>
      <c r="J3" s="6"/>
      <c r="K3" s="6"/>
      <c r="L3" s="6"/>
      <c r="M3" s="6"/>
      <c r="N3" s="6"/>
    </row>
    <row r="4" spans="1:14" x14ac:dyDescent="0.25">
      <c r="A4" s="32" t="s">
        <v>140</v>
      </c>
      <c r="B4" s="32">
        <v>3</v>
      </c>
      <c r="C4" s="32">
        <v>3</v>
      </c>
      <c r="D4" s="32">
        <v>2</v>
      </c>
      <c r="E4" s="32">
        <v>2</v>
      </c>
      <c r="F4" s="32"/>
      <c r="G4" s="6"/>
      <c r="H4" s="6">
        <v>1</v>
      </c>
      <c r="I4" s="6">
        <v>1</v>
      </c>
      <c r="J4" s="6"/>
      <c r="K4" s="6"/>
      <c r="L4" s="6"/>
      <c r="M4" s="6"/>
      <c r="N4" s="6"/>
    </row>
    <row r="5" spans="1:14" x14ac:dyDescent="0.25">
      <c r="A5" s="32" t="s">
        <v>141</v>
      </c>
      <c r="B5" s="32">
        <v>5</v>
      </c>
      <c r="C5" s="32">
        <v>6</v>
      </c>
      <c r="D5" s="32">
        <v>4</v>
      </c>
      <c r="E5" s="32">
        <v>6</v>
      </c>
      <c r="F5" s="32"/>
      <c r="G5" s="6"/>
      <c r="H5" s="6">
        <v>1</v>
      </c>
      <c r="I5" s="6">
        <v>1</v>
      </c>
      <c r="J5" s="6"/>
      <c r="K5" s="6"/>
      <c r="L5" s="6"/>
      <c r="M5" s="6"/>
      <c r="N5" s="6"/>
    </row>
    <row r="6" spans="1:14" x14ac:dyDescent="0.25">
      <c r="A6" s="22" t="s">
        <v>142</v>
      </c>
      <c r="B6" s="22">
        <v>4</v>
      </c>
      <c r="C6" s="22">
        <v>3</v>
      </c>
      <c r="D6" s="22">
        <v>5</v>
      </c>
      <c r="E6" s="22">
        <v>6</v>
      </c>
      <c r="F6" s="32"/>
      <c r="G6" s="6"/>
      <c r="H6" s="22">
        <v>1</v>
      </c>
      <c r="I6" s="22">
        <v>1</v>
      </c>
      <c r="J6" s="6"/>
      <c r="K6" s="6"/>
      <c r="L6" s="6"/>
      <c r="M6" s="6"/>
      <c r="N6" s="6"/>
    </row>
    <row r="7" spans="1:14" x14ac:dyDescent="0.25">
      <c r="A7" s="34" t="s">
        <v>9</v>
      </c>
      <c r="B7" s="34">
        <f>AVERAGE(B2:B6)</f>
        <v>4.2</v>
      </c>
      <c r="C7" s="34">
        <f t="shared" ref="C7:E7" si="0">AVERAGE(C2:C6)</f>
        <v>4.5999999999999996</v>
      </c>
      <c r="D7" s="34">
        <f t="shared" si="0"/>
        <v>4.2</v>
      </c>
      <c r="E7" s="34">
        <f t="shared" si="0"/>
        <v>5.6</v>
      </c>
      <c r="F7" s="32"/>
      <c r="G7" s="6" t="s">
        <v>7</v>
      </c>
      <c r="H7" s="6">
        <f>AVERAGE(H2:H6)</f>
        <v>1</v>
      </c>
      <c r="I7" s="6">
        <f>AVERAGE(I2:I6)</f>
        <v>1</v>
      </c>
      <c r="J7" s="6"/>
      <c r="K7" s="6"/>
      <c r="L7" s="6"/>
      <c r="M7" s="6"/>
      <c r="N7" s="6"/>
    </row>
    <row r="8" spans="1:14" x14ac:dyDescent="0.25">
      <c r="A8" s="32"/>
      <c r="B8" s="32"/>
      <c r="C8" s="32"/>
      <c r="D8" s="32"/>
      <c r="E8" s="32"/>
      <c r="F8" s="32"/>
      <c r="G8" s="6" t="s">
        <v>8</v>
      </c>
      <c r="H8" s="6">
        <f>STDEVA(H2:H6)</f>
        <v>0</v>
      </c>
      <c r="I8" s="6">
        <f>STDEVA(I2:I6)</f>
        <v>0</v>
      </c>
      <c r="J8" s="6"/>
      <c r="K8" s="6"/>
      <c r="L8" s="6"/>
      <c r="M8" s="6"/>
      <c r="N8" s="6"/>
    </row>
    <row r="9" spans="1:14" x14ac:dyDescent="0.25">
      <c r="A9" s="32" t="s">
        <v>115</v>
      </c>
      <c r="B9" s="32" t="s">
        <v>35</v>
      </c>
      <c r="C9" s="32" t="s">
        <v>36</v>
      </c>
      <c r="D9" s="32" t="s">
        <v>33</v>
      </c>
      <c r="E9" s="32" t="s">
        <v>34</v>
      </c>
      <c r="F9" s="32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32" t="s">
        <v>138</v>
      </c>
      <c r="B10" s="32">
        <v>4</v>
      </c>
      <c r="C10" s="32">
        <v>6</v>
      </c>
      <c r="D10" s="32">
        <v>7</v>
      </c>
      <c r="E10" s="32">
        <v>6</v>
      </c>
      <c r="F10" s="32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32" t="s">
        <v>139</v>
      </c>
      <c r="B11" s="32">
        <v>7</v>
      </c>
      <c r="C11" s="32">
        <v>7</v>
      </c>
      <c r="D11" s="32">
        <v>5</v>
      </c>
      <c r="E11" s="32">
        <v>5</v>
      </c>
      <c r="F11" s="32"/>
    </row>
    <row r="12" spans="1:14" x14ac:dyDescent="0.25">
      <c r="A12" s="32" t="s">
        <v>140</v>
      </c>
      <c r="B12" s="32">
        <v>3</v>
      </c>
      <c r="C12" s="32">
        <v>3</v>
      </c>
      <c r="D12" s="32">
        <v>2</v>
      </c>
      <c r="E12" s="32">
        <v>3</v>
      </c>
      <c r="F12" s="32"/>
      <c r="G12" s="6"/>
      <c r="H12" s="6" t="s">
        <v>12</v>
      </c>
      <c r="I12" s="6" t="s">
        <v>13</v>
      </c>
      <c r="J12" s="29" t="s">
        <v>14</v>
      </c>
      <c r="K12" s="6" t="s">
        <v>15</v>
      </c>
      <c r="L12" s="6" t="s">
        <v>16</v>
      </c>
      <c r="M12" s="6" t="s">
        <v>17</v>
      </c>
    </row>
    <row r="13" spans="1:14" x14ac:dyDescent="0.25">
      <c r="A13" s="32" t="s">
        <v>141</v>
      </c>
      <c r="B13" s="32">
        <v>6</v>
      </c>
      <c r="C13" s="32">
        <v>6</v>
      </c>
      <c r="D13" s="32">
        <v>5</v>
      </c>
      <c r="E13" s="32">
        <v>5</v>
      </c>
      <c r="F13" s="32"/>
      <c r="G13" s="40" t="s">
        <v>126</v>
      </c>
      <c r="H13" s="20">
        <v>4.2</v>
      </c>
      <c r="I13" s="20">
        <v>4.5999999999999996</v>
      </c>
      <c r="J13" s="20">
        <v>4.2</v>
      </c>
      <c r="K13" s="20">
        <v>5.6</v>
      </c>
      <c r="L13" s="20">
        <v>1</v>
      </c>
      <c r="M13" s="20">
        <v>1</v>
      </c>
    </row>
    <row r="14" spans="1:14" x14ac:dyDescent="0.25">
      <c r="A14" s="22" t="s">
        <v>142</v>
      </c>
      <c r="B14" s="22">
        <v>2</v>
      </c>
      <c r="C14" s="22">
        <v>3</v>
      </c>
      <c r="D14" s="22">
        <v>4</v>
      </c>
      <c r="E14" s="22">
        <v>5</v>
      </c>
      <c r="F14" s="32"/>
      <c r="G14" s="40" t="s">
        <v>128</v>
      </c>
      <c r="H14" s="20">
        <v>4.4000000000000004</v>
      </c>
      <c r="I14" s="20">
        <v>5</v>
      </c>
      <c r="J14" s="20">
        <v>4.5999999999999996</v>
      </c>
      <c r="K14" s="20">
        <v>4.8</v>
      </c>
      <c r="L14" s="20">
        <v>1</v>
      </c>
      <c r="M14" s="20">
        <v>1</v>
      </c>
    </row>
    <row r="15" spans="1:14" x14ac:dyDescent="0.25">
      <c r="A15" s="34" t="s">
        <v>9</v>
      </c>
      <c r="B15" s="34">
        <f>AVERAGE(B10:B14)</f>
        <v>4.4000000000000004</v>
      </c>
      <c r="C15" s="34">
        <f t="shared" ref="C15:E15" si="1">AVERAGE(C10:C14)</f>
        <v>5</v>
      </c>
      <c r="D15" s="34">
        <f t="shared" si="1"/>
        <v>4.5999999999999996</v>
      </c>
      <c r="E15" s="34">
        <f t="shared" si="1"/>
        <v>4.8</v>
      </c>
      <c r="F15" s="32"/>
      <c r="G15" s="40" t="s">
        <v>127</v>
      </c>
      <c r="H15" s="20">
        <v>3.8</v>
      </c>
      <c r="I15" s="20">
        <v>4.4000000000000004</v>
      </c>
      <c r="J15" s="20">
        <v>5</v>
      </c>
      <c r="K15" s="20">
        <v>4.8</v>
      </c>
      <c r="L15" s="20">
        <v>1</v>
      </c>
      <c r="M15" s="20">
        <v>1</v>
      </c>
    </row>
    <row r="16" spans="1:14" x14ac:dyDescent="0.25">
      <c r="A16" s="32"/>
      <c r="B16" s="32"/>
      <c r="C16" s="32"/>
      <c r="D16" s="32"/>
      <c r="E16" s="32"/>
      <c r="F16" s="32"/>
      <c r="G16" s="40" t="s">
        <v>129</v>
      </c>
      <c r="H16" s="21">
        <v>4.8</v>
      </c>
      <c r="I16" s="21">
        <v>4</v>
      </c>
      <c r="J16" s="21">
        <v>4.5999999999999996</v>
      </c>
      <c r="K16" s="21">
        <v>5.2</v>
      </c>
      <c r="L16" s="21">
        <v>1</v>
      </c>
      <c r="M16" s="21">
        <v>1</v>
      </c>
    </row>
    <row r="17" spans="1:14" x14ac:dyDescent="0.25">
      <c r="A17" s="32" t="s">
        <v>116</v>
      </c>
      <c r="B17" s="32" t="s">
        <v>40</v>
      </c>
      <c r="C17" s="32" t="s">
        <v>37</v>
      </c>
      <c r="D17" s="32" t="s">
        <v>38</v>
      </c>
      <c r="E17" s="32" t="s">
        <v>39</v>
      </c>
      <c r="F17" s="32"/>
      <c r="G17" s="6" t="s">
        <v>7</v>
      </c>
      <c r="H17" s="20">
        <f>AVERAGE(H13:H16)</f>
        <v>4.3000000000000007</v>
      </c>
      <c r="I17" s="20">
        <f t="shared" ref="I17:K17" si="2">AVERAGE(I13:I16)</f>
        <v>4.5</v>
      </c>
      <c r="J17" s="20">
        <f t="shared" si="2"/>
        <v>4.5999999999999996</v>
      </c>
      <c r="K17" s="20">
        <f t="shared" si="2"/>
        <v>5.0999999999999996</v>
      </c>
      <c r="L17" s="20">
        <f t="shared" ref="L17" si="3">AVERAGE(L13:L16)</f>
        <v>1</v>
      </c>
      <c r="M17" s="20">
        <f t="shared" ref="M17" si="4">AVERAGE(M13:M16)</f>
        <v>1</v>
      </c>
    </row>
    <row r="18" spans="1:14" x14ac:dyDescent="0.25">
      <c r="A18" s="32" t="s">
        <v>138</v>
      </c>
      <c r="B18" s="32">
        <v>5</v>
      </c>
      <c r="C18" s="32">
        <v>5</v>
      </c>
      <c r="D18" s="32">
        <v>6</v>
      </c>
      <c r="E18" s="32">
        <v>6</v>
      </c>
      <c r="F18" s="32"/>
      <c r="G18" s="6" t="s">
        <v>8</v>
      </c>
      <c r="H18" s="20">
        <f>STDEVA(H13:H16)</f>
        <v>0.41633319989322654</v>
      </c>
      <c r="I18" s="20">
        <f t="shared" ref="I18:M18" si="5">STDEVA(I13:I16)</f>
        <v>0.41633319989322654</v>
      </c>
      <c r="J18" s="20">
        <f t="shared" si="5"/>
        <v>0.32659863237109032</v>
      </c>
      <c r="K18" s="20">
        <f t="shared" si="5"/>
        <v>0.38297084310253521</v>
      </c>
      <c r="L18" s="20">
        <f t="shared" si="5"/>
        <v>0</v>
      </c>
      <c r="M18" s="20">
        <f t="shared" si="5"/>
        <v>0</v>
      </c>
    </row>
    <row r="19" spans="1:14" x14ac:dyDescent="0.25">
      <c r="A19" s="32" t="s">
        <v>139</v>
      </c>
      <c r="B19" s="32">
        <v>6</v>
      </c>
      <c r="C19" s="32">
        <v>6</v>
      </c>
      <c r="D19" s="32">
        <v>6</v>
      </c>
      <c r="E19" s="32">
        <v>6</v>
      </c>
      <c r="F19" s="32"/>
      <c r="G19" s="32"/>
      <c r="H19" s="32"/>
      <c r="I19" s="32"/>
      <c r="J19" s="32"/>
      <c r="K19" s="32"/>
      <c r="L19" s="6"/>
      <c r="M19" s="6"/>
      <c r="N19" s="6"/>
    </row>
    <row r="20" spans="1:14" x14ac:dyDescent="0.25">
      <c r="A20" s="32" t="s">
        <v>140</v>
      </c>
      <c r="B20" s="32">
        <v>2</v>
      </c>
      <c r="C20" s="32">
        <v>2</v>
      </c>
      <c r="D20" s="32">
        <v>2</v>
      </c>
      <c r="E20" s="32">
        <v>2</v>
      </c>
      <c r="F20" s="32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32" t="s">
        <v>141</v>
      </c>
      <c r="B21" s="32">
        <v>4</v>
      </c>
      <c r="C21" s="32">
        <v>7</v>
      </c>
      <c r="D21" s="32">
        <v>6</v>
      </c>
      <c r="E21" s="32">
        <v>6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22" t="s">
        <v>142</v>
      </c>
      <c r="B22" s="22">
        <v>2</v>
      </c>
      <c r="C22" s="22">
        <v>2</v>
      </c>
      <c r="D22" s="22">
        <v>5</v>
      </c>
      <c r="E22" s="22">
        <v>4</v>
      </c>
      <c r="F22" s="6"/>
      <c r="G22" s="6"/>
    </row>
    <row r="23" spans="1:14" x14ac:dyDescent="0.25">
      <c r="A23" s="34" t="s">
        <v>9</v>
      </c>
      <c r="B23" s="34">
        <f>AVERAGE(B18:B22)</f>
        <v>3.8</v>
      </c>
      <c r="C23" s="34">
        <f t="shared" ref="C23:E23" si="6">AVERAGE(C18:C22)</f>
        <v>4.4000000000000004</v>
      </c>
      <c r="D23" s="34">
        <f t="shared" si="6"/>
        <v>5</v>
      </c>
      <c r="E23" s="34">
        <f t="shared" si="6"/>
        <v>4.8</v>
      </c>
      <c r="F23" s="6"/>
      <c r="G23" s="6"/>
    </row>
    <row r="24" spans="1:14" x14ac:dyDescent="0.25">
      <c r="A24" s="32"/>
      <c r="B24" s="32"/>
      <c r="C24" s="32"/>
      <c r="D24" s="32"/>
      <c r="E24" s="32"/>
      <c r="F24" s="33"/>
      <c r="G24" s="6"/>
    </row>
    <row r="25" spans="1:14" x14ac:dyDescent="0.25">
      <c r="A25" s="32" t="s">
        <v>117</v>
      </c>
      <c r="B25" s="32" t="s">
        <v>44</v>
      </c>
      <c r="C25" s="32" t="s">
        <v>43</v>
      </c>
      <c r="D25" s="32" t="s">
        <v>41</v>
      </c>
      <c r="E25" s="32" t="s">
        <v>42</v>
      </c>
      <c r="F25" s="6"/>
      <c r="G25" s="6"/>
    </row>
    <row r="26" spans="1:14" x14ac:dyDescent="0.25">
      <c r="A26" s="32" t="s">
        <v>138</v>
      </c>
      <c r="B26" s="32">
        <v>6</v>
      </c>
      <c r="C26" s="32">
        <v>4</v>
      </c>
      <c r="D26" s="32">
        <v>6</v>
      </c>
      <c r="E26" s="32">
        <v>6</v>
      </c>
      <c r="F26" s="6"/>
      <c r="G26" s="6"/>
    </row>
    <row r="27" spans="1:14" x14ac:dyDescent="0.25">
      <c r="A27" s="32" t="s">
        <v>139</v>
      </c>
      <c r="B27" s="32">
        <v>7</v>
      </c>
      <c r="C27" s="32">
        <v>7</v>
      </c>
      <c r="D27" s="32">
        <v>5</v>
      </c>
      <c r="E27" s="32">
        <v>6</v>
      </c>
      <c r="F27" s="6"/>
      <c r="G27" s="6"/>
    </row>
    <row r="28" spans="1:14" x14ac:dyDescent="0.25">
      <c r="A28" s="32" t="s">
        <v>140</v>
      </c>
      <c r="B28" s="32">
        <v>2</v>
      </c>
      <c r="C28" s="32">
        <v>2</v>
      </c>
      <c r="D28" s="32">
        <v>2</v>
      </c>
      <c r="E28" s="32">
        <v>3</v>
      </c>
      <c r="F28" s="6"/>
      <c r="G28" s="6"/>
    </row>
    <row r="29" spans="1:14" x14ac:dyDescent="0.25">
      <c r="A29" s="32" t="s">
        <v>141</v>
      </c>
      <c r="B29" s="32">
        <v>6</v>
      </c>
      <c r="C29" s="32">
        <v>6</v>
      </c>
      <c r="D29" s="32">
        <v>5</v>
      </c>
      <c r="E29" s="32">
        <v>6</v>
      </c>
      <c r="F29" s="6"/>
    </row>
    <row r="30" spans="1:14" x14ac:dyDescent="0.25">
      <c r="A30" s="22" t="s">
        <v>142</v>
      </c>
      <c r="B30" s="22">
        <v>3</v>
      </c>
      <c r="C30" s="22">
        <v>1</v>
      </c>
      <c r="D30" s="22">
        <v>5</v>
      </c>
      <c r="E30" s="22">
        <v>5</v>
      </c>
      <c r="F30" s="6"/>
    </row>
    <row r="31" spans="1:14" x14ac:dyDescent="0.25">
      <c r="A31" s="34" t="s">
        <v>9</v>
      </c>
      <c r="B31" s="34">
        <f>AVERAGE(B26:B30)</f>
        <v>4.8</v>
      </c>
      <c r="C31" s="34">
        <f t="shared" ref="C31:E31" si="7">AVERAGE(C26:C30)</f>
        <v>4</v>
      </c>
      <c r="D31" s="34">
        <f t="shared" si="7"/>
        <v>4.5999999999999996</v>
      </c>
      <c r="E31" s="34">
        <f t="shared" si="7"/>
        <v>5.2</v>
      </c>
      <c r="F31" s="6"/>
    </row>
    <row r="32" spans="1:14" x14ac:dyDescent="0.25">
      <c r="A32" s="6"/>
      <c r="B32" s="6"/>
      <c r="C32" s="6"/>
      <c r="D32" s="6"/>
      <c r="E32" s="6"/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" workbookViewId="0">
      <selection activeCell="K40" sqref="K39:K40"/>
    </sheetView>
  </sheetViews>
  <sheetFormatPr baseColWidth="10" defaultColWidth="11.42578125" defaultRowHeight="15" x14ac:dyDescent="0.25"/>
  <cols>
    <col min="1" max="1" width="21.140625" customWidth="1"/>
    <col min="7" max="7" width="10.85546875" customWidth="1"/>
  </cols>
  <sheetData>
    <row r="1" spans="1:15" x14ac:dyDescent="0.25">
      <c r="A1" s="32" t="s">
        <v>118</v>
      </c>
      <c r="B1" s="32" t="s">
        <v>29</v>
      </c>
      <c r="C1" s="32" t="s">
        <v>30</v>
      </c>
      <c r="D1" s="32" t="s">
        <v>31</v>
      </c>
      <c r="E1" s="32" t="s">
        <v>32</v>
      </c>
      <c r="F1" s="32"/>
      <c r="H1" s="33" t="s">
        <v>16</v>
      </c>
      <c r="I1" s="33" t="s">
        <v>17</v>
      </c>
    </row>
    <row r="2" spans="1:15" x14ac:dyDescent="0.25">
      <c r="A2" s="32" t="s">
        <v>138</v>
      </c>
      <c r="B2" s="32">
        <v>1</v>
      </c>
      <c r="C2" s="32">
        <v>1</v>
      </c>
      <c r="D2" s="32">
        <v>1</v>
      </c>
      <c r="E2" s="32">
        <v>1</v>
      </c>
      <c r="F2" s="32"/>
      <c r="H2" s="33">
        <v>2</v>
      </c>
      <c r="I2" s="33">
        <v>1</v>
      </c>
    </row>
    <row r="3" spans="1:15" x14ac:dyDescent="0.25">
      <c r="A3" s="32" t="s">
        <v>139</v>
      </c>
      <c r="B3" s="32">
        <v>1</v>
      </c>
      <c r="C3" s="32">
        <v>1</v>
      </c>
      <c r="D3" s="32">
        <v>1</v>
      </c>
      <c r="E3" s="32">
        <v>1</v>
      </c>
      <c r="F3" s="32"/>
      <c r="H3" s="33">
        <v>2</v>
      </c>
      <c r="I3" s="33">
        <v>1</v>
      </c>
    </row>
    <row r="4" spans="1:15" x14ac:dyDescent="0.25">
      <c r="A4" s="32" t="s">
        <v>140</v>
      </c>
      <c r="B4" s="32">
        <v>1</v>
      </c>
      <c r="C4" s="32">
        <v>1</v>
      </c>
      <c r="D4" s="32">
        <v>1</v>
      </c>
      <c r="E4" s="32">
        <v>1</v>
      </c>
      <c r="F4" s="32"/>
      <c r="H4" s="33">
        <v>1</v>
      </c>
      <c r="I4" s="33">
        <v>1</v>
      </c>
    </row>
    <row r="5" spans="1:15" x14ac:dyDescent="0.25">
      <c r="A5" s="32" t="s">
        <v>141</v>
      </c>
      <c r="B5" s="32">
        <v>1</v>
      </c>
      <c r="C5" s="32">
        <v>1</v>
      </c>
      <c r="D5" s="32">
        <v>1</v>
      </c>
      <c r="E5" s="32">
        <v>1</v>
      </c>
      <c r="F5" s="32"/>
      <c r="H5" s="33">
        <v>1</v>
      </c>
      <c r="I5" s="33">
        <v>2</v>
      </c>
    </row>
    <row r="6" spans="1:15" x14ac:dyDescent="0.25">
      <c r="A6" s="22" t="s">
        <v>142</v>
      </c>
      <c r="B6" s="22">
        <v>1</v>
      </c>
      <c r="C6" s="22">
        <v>1</v>
      </c>
      <c r="D6" s="22">
        <v>1</v>
      </c>
      <c r="E6" s="22">
        <v>1</v>
      </c>
      <c r="F6" s="32"/>
      <c r="H6" s="37">
        <v>1</v>
      </c>
      <c r="I6" s="37">
        <v>1</v>
      </c>
    </row>
    <row r="7" spans="1:15" x14ac:dyDescent="0.25">
      <c r="A7" s="34" t="s">
        <v>9</v>
      </c>
      <c r="B7" s="34">
        <f>AVERAGE(B2:B6)</f>
        <v>1</v>
      </c>
      <c r="C7" s="34">
        <f t="shared" ref="C7:E7" si="0">AVERAGE(C2:C6)</f>
        <v>1</v>
      </c>
      <c r="D7" s="34">
        <f t="shared" si="0"/>
        <v>1</v>
      </c>
      <c r="E7" s="34">
        <f t="shared" si="0"/>
        <v>1</v>
      </c>
      <c r="F7" s="32"/>
      <c r="G7" s="20" t="s">
        <v>7</v>
      </c>
      <c r="H7" s="20">
        <f>AVERAGE(H2:H6)</f>
        <v>1.4</v>
      </c>
      <c r="I7" s="20">
        <f>AVERAGE(I2:I6)</f>
        <v>1.2</v>
      </c>
    </row>
    <row r="8" spans="1:15" x14ac:dyDescent="0.25">
      <c r="A8" s="32"/>
      <c r="B8" s="32"/>
      <c r="C8" s="32"/>
      <c r="D8" s="32"/>
      <c r="E8" s="32"/>
      <c r="F8" s="32"/>
      <c r="G8" s="20" t="s">
        <v>68</v>
      </c>
      <c r="H8" s="20">
        <f>STDEVA(H2:H6)</f>
        <v>0.54772255750516596</v>
      </c>
      <c r="I8" s="20">
        <f>STDEVA(I2:I6)</f>
        <v>0.44721359549995787</v>
      </c>
    </row>
    <row r="9" spans="1:15" x14ac:dyDescent="0.25">
      <c r="A9" s="32" t="s">
        <v>119</v>
      </c>
      <c r="B9" s="32" t="s">
        <v>35</v>
      </c>
      <c r="C9" s="32" t="s">
        <v>36</v>
      </c>
      <c r="D9" s="32" t="s">
        <v>33</v>
      </c>
      <c r="E9" s="32" t="s">
        <v>34</v>
      </c>
      <c r="F9" s="32"/>
      <c r="G9" s="6"/>
      <c r="H9" s="6"/>
      <c r="I9" s="6"/>
      <c r="J9" s="6"/>
      <c r="K9" s="6"/>
      <c r="L9" s="6"/>
      <c r="M9" s="6"/>
      <c r="N9" s="1"/>
      <c r="O9" s="1"/>
    </row>
    <row r="10" spans="1:15" x14ac:dyDescent="0.25">
      <c r="A10" s="32" t="s">
        <v>138</v>
      </c>
      <c r="B10" s="32">
        <v>1</v>
      </c>
      <c r="C10" s="32">
        <v>2</v>
      </c>
      <c r="D10" s="32">
        <v>1</v>
      </c>
      <c r="E10" s="32">
        <v>1</v>
      </c>
      <c r="F10" s="32"/>
    </row>
    <row r="11" spans="1:15" x14ac:dyDescent="0.25">
      <c r="A11" s="32" t="s">
        <v>139</v>
      </c>
      <c r="B11" s="32">
        <v>1</v>
      </c>
      <c r="C11" s="32">
        <v>1</v>
      </c>
      <c r="D11" s="32">
        <v>1</v>
      </c>
      <c r="E11" s="32">
        <v>1</v>
      </c>
      <c r="F11" s="32"/>
      <c r="G11" s="6"/>
      <c r="H11" s="6" t="s">
        <v>12</v>
      </c>
      <c r="I11" s="6" t="s">
        <v>13</v>
      </c>
      <c r="J11" s="29" t="s">
        <v>14</v>
      </c>
      <c r="K11" s="6" t="s">
        <v>15</v>
      </c>
      <c r="L11" s="6" t="s">
        <v>16</v>
      </c>
      <c r="M11" s="6" t="s">
        <v>17</v>
      </c>
    </row>
    <row r="12" spans="1:15" x14ac:dyDescent="0.25">
      <c r="A12" s="32" t="s">
        <v>140</v>
      </c>
      <c r="B12" s="32">
        <v>1</v>
      </c>
      <c r="C12" s="32">
        <v>1</v>
      </c>
      <c r="D12" s="32">
        <v>1</v>
      </c>
      <c r="E12" s="32">
        <v>1</v>
      </c>
      <c r="F12" s="32"/>
      <c r="G12" s="40" t="s">
        <v>126</v>
      </c>
      <c r="H12" s="6">
        <v>1</v>
      </c>
      <c r="I12" s="6">
        <v>1</v>
      </c>
      <c r="J12" s="6">
        <v>1</v>
      </c>
      <c r="K12" s="6">
        <v>1</v>
      </c>
      <c r="L12" s="20"/>
      <c r="M12" s="20"/>
    </row>
    <row r="13" spans="1:15" x14ac:dyDescent="0.25">
      <c r="A13" s="32" t="s">
        <v>141</v>
      </c>
      <c r="B13" s="32">
        <v>1</v>
      </c>
      <c r="C13" s="32">
        <v>1</v>
      </c>
      <c r="D13" s="32">
        <v>1</v>
      </c>
      <c r="E13" s="32">
        <v>1</v>
      </c>
      <c r="F13" s="32"/>
      <c r="G13" s="40" t="s">
        <v>128</v>
      </c>
      <c r="H13" s="6">
        <v>1</v>
      </c>
      <c r="I13" s="6">
        <v>1.2</v>
      </c>
      <c r="J13" s="6">
        <v>1</v>
      </c>
      <c r="K13" s="6">
        <v>1</v>
      </c>
      <c r="L13" s="20"/>
      <c r="M13" s="20"/>
    </row>
    <row r="14" spans="1:15" x14ac:dyDescent="0.25">
      <c r="A14" s="22" t="s">
        <v>142</v>
      </c>
      <c r="B14" s="22">
        <v>1</v>
      </c>
      <c r="C14" s="22">
        <v>1</v>
      </c>
      <c r="D14" s="22">
        <v>1</v>
      </c>
      <c r="E14" s="22">
        <v>1</v>
      </c>
      <c r="F14" s="32"/>
      <c r="G14" s="40" t="s">
        <v>127</v>
      </c>
      <c r="H14" s="6">
        <v>1</v>
      </c>
      <c r="I14" s="6">
        <v>1</v>
      </c>
      <c r="J14" s="6">
        <v>1</v>
      </c>
      <c r="K14" s="6">
        <v>1</v>
      </c>
      <c r="L14" s="20"/>
      <c r="M14" s="20"/>
    </row>
    <row r="15" spans="1:15" x14ac:dyDescent="0.25">
      <c r="A15" s="34" t="s">
        <v>9</v>
      </c>
      <c r="B15" s="34">
        <f>AVERAGE(B10:B14)</f>
        <v>1</v>
      </c>
      <c r="C15" s="34">
        <f t="shared" ref="C15:E15" si="1">AVERAGE(C10:C14)</f>
        <v>1.2</v>
      </c>
      <c r="D15" s="34">
        <f t="shared" si="1"/>
        <v>1</v>
      </c>
      <c r="E15" s="34">
        <f t="shared" si="1"/>
        <v>1</v>
      </c>
      <c r="F15" s="32"/>
      <c r="G15" s="40" t="s">
        <v>129</v>
      </c>
      <c r="H15" s="22">
        <v>1.4</v>
      </c>
      <c r="I15" s="22">
        <v>1.2</v>
      </c>
      <c r="J15" s="22">
        <v>1.2</v>
      </c>
      <c r="K15" s="22">
        <v>1.4</v>
      </c>
      <c r="L15" s="21"/>
      <c r="M15" s="21"/>
    </row>
    <row r="16" spans="1:15" x14ac:dyDescent="0.25">
      <c r="A16" s="32"/>
      <c r="B16" s="32"/>
      <c r="C16" s="32"/>
      <c r="D16" s="32"/>
      <c r="E16" s="32"/>
      <c r="F16" s="32"/>
      <c r="G16" s="6" t="s">
        <v>7</v>
      </c>
      <c r="H16" s="20">
        <f>AVERAGE(H12:H15)</f>
        <v>1.1000000000000001</v>
      </c>
      <c r="I16" s="20">
        <f t="shared" ref="I16:K16" si="2">AVERAGE(I12:I15)</f>
        <v>1.1000000000000001</v>
      </c>
      <c r="J16" s="20">
        <f t="shared" si="2"/>
        <v>1.05</v>
      </c>
      <c r="K16" s="20">
        <f t="shared" si="2"/>
        <v>1.1000000000000001</v>
      </c>
      <c r="L16" s="20">
        <v>1.4</v>
      </c>
      <c r="M16" s="20">
        <v>1.2</v>
      </c>
    </row>
    <row r="17" spans="1:13" x14ac:dyDescent="0.25">
      <c r="A17" s="32"/>
      <c r="B17" s="32"/>
      <c r="C17" s="32"/>
      <c r="D17" s="32"/>
      <c r="E17" s="32"/>
      <c r="F17" s="32"/>
      <c r="G17" s="6" t="s">
        <v>68</v>
      </c>
      <c r="H17" s="20">
        <f>STDEVA(H12:H15)</f>
        <v>0.19999999999999934</v>
      </c>
      <c r="I17" s="20">
        <f t="shared" ref="I17:K17" si="3">STDEVA(I12:I15)</f>
        <v>0.11547005383792512</v>
      </c>
      <c r="J17" s="20">
        <f t="shared" si="3"/>
        <v>9.9999999999999978E-2</v>
      </c>
      <c r="K17" s="20">
        <f t="shared" si="3"/>
        <v>0.19999999999999934</v>
      </c>
      <c r="L17" s="20">
        <v>0.55000000000000004</v>
      </c>
      <c r="M17" s="20">
        <v>0.45</v>
      </c>
    </row>
    <row r="18" spans="1:13" x14ac:dyDescent="0.25">
      <c r="A18" s="32" t="s">
        <v>120</v>
      </c>
      <c r="B18" s="32" t="s">
        <v>40</v>
      </c>
      <c r="C18" s="32" t="s">
        <v>37</v>
      </c>
      <c r="D18" s="32" t="s">
        <v>38</v>
      </c>
      <c r="E18" s="32" t="s">
        <v>39</v>
      </c>
      <c r="F18" s="32"/>
      <c r="G18" s="6"/>
      <c r="H18" s="6"/>
      <c r="I18" s="6"/>
      <c r="J18" s="6"/>
      <c r="K18" s="6"/>
      <c r="L18" s="6"/>
      <c r="M18" s="6"/>
    </row>
    <row r="19" spans="1:13" x14ac:dyDescent="0.25">
      <c r="A19" s="32" t="s">
        <v>138</v>
      </c>
      <c r="B19" s="32">
        <v>1</v>
      </c>
      <c r="C19" s="32">
        <v>1</v>
      </c>
      <c r="D19" s="32">
        <v>1</v>
      </c>
      <c r="E19" s="32">
        <v>1</v>
      </c>
      <c r="F19" s="32"/>
      <c r="G19" s="32"/>
      <c r="H19" s="32"/>
      <c r="I19" s="32"/>
      <c r="J19" s="32"/>
      <c r="K19" s="32"/>
      <c r="L19" s="6"/>
      <c r="M19" s="6"/>
    </row>
    <row r="20" spans="1:13" x14ac:dyDescent="0.25">
      <c r="A20" s="32" t="s">
        <v>139</v>
      </c>
      <c r="B20" s="32">
        <v>1</v>
      </c>
      <c r="C20" s="32">
        <v>1</v>
      </c>
      <c r="D20" s="32">
        <v>1</v>
      </c>
      <c r="E20" s="32">
        <v>1</v>
      </c>
      <c r="F20" s="32"/>
      <c r="G20" s="6"/>
      <c r="H20" s="6"/>
      <c r="I20" s="6"/>
      <c r="J20" s="6"/>
      <c r="K20" s="6"/>
      <c r="L20" s="6"/>
      <c r="M20" s="6"/>
    </row>
    <row r="21" spans="1:13" x14ac:dyDescent="0.25">
      <c r="A21" s="32" t="s">
        <v>140</v>
      </c>
      <c r="B21" s="32">
        <v>1</v>
      </c>
      <c r="C21" s="32">
        <v>1</v>
      </c>
      <c r="D21" s="32">
        <v>1</v>
      </c>
      <c r="E21" s="32">
        <v>1</v>
      </c>
      <c r="F21" s="32"/>
      <c r="G21" s="6"/>
      <c r="H21" s="6"/>
      <c r="I21" s="6"/>
      <c r="J21" s="6"/>
      <c r="K21" s="6"/>
      <c r="L21" s="6"/>
      <c r="M21" s="6"/>
    </row>
    <row r="22" spans="1:13" x14ac:dyDescent="0.25">
      <c r="A22" s="32" t="s">
        <v>141</v>
      </c>
      <c r="B22" s="32">
        <v>1</v>
      </c>
      <c r="C22" s="32">
        <v>1</v>
      </c>
      <c r="D22" s="32">
        <v>1</v>
      </c>
      <c r="E22" s="32">
        <v>1</v>
      </c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22" t="s">
        <v>142</v>
      </c>
      <c r="B23" s="22">
        <v>1</v>
      </c>
      <c r="C23" s="22">
        <v>1</v>
      </c>
      <c r="D23" s="22">
        <v>1</v>
      </c>
      <c r="E23" s="22">
        <v>1</v>
      </c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34" t="s">
        <v>9</v>
      </c>
      <c r="B24" s="34">
        <f>AVERAGE(B19:B23)</f>
        <v>1</v>
      </c>
      <c r="C24" s="34">
        <f t="shared" ref="C24:E24" si="4">AVERAGE(C19:C23)</f>
        <v>1</v>
      </c>
      <c r="D24" s="34">
        <f t="shared" si="4"/>
        <v>1</v>
      </c>
      <c r="E24" s="34">
        <f t="shared" si="4"/>
        <v>1</v>
      </c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2"/>
      <c r="B25" s="32"/>
      <c r="C25" s="32"/>
      <c r="D25" s="32"/>
      <c r="E25" s="32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32" t="s">
        <v>121</v>
      </c>
      <c r="B26" s="32" t="s">
        <v>44</v>
      </c>
      <c r="C26" s="32" t="s">
        <v>43</v>
      </c>
      <c r="D26" s="32" t="s">
        <v>41</v>
      </c>
      <c r="E26" s="32" t="s">
        <v>42</v>
      </c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32" t="s">
        <v>138</v>
      </c>
      <c r="B27" s="32">
        <v>2</v>
      </c>
      <c r="C27" s="32">
        <v>1</v>
      </c>
      <c r="D27" s="32">
        <v>1</v>
      </c>
      <c r="E27" s="32">
        <v>1</v>
      </c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32" t="s">
        <v>139</v>
      </c>
      <c r="B28" s="32">
        <v>1</v>
      </c>
      <c r="C28" s="32">
        <v>1</v>
      </c>
      <c r="D28" s="32">
        <v>1</v>
      </c>
      <c r="E28" s="32">
        <v>1</v>
      </c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32" t="s">
        <v>140</v>
      </c>
      <c r="B29" s="32">
        <v>1</v>
      </c>
      <c r="C29" s="32">
        <v>1</v>
      </c>
      <c r="D29" s="32">
        <v>1</v>
      </c>
      <c r="E29" s="32">
        <v>1</v>
      </c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32" t="s">
        <v>141</v>
      </c>
      <c r="B30" s="32">
        <v>2</v>
      </c>
      <c r="C30" s="32">
        <v>2</v>
      </c>
      <c r="D30" s="32">
        <v>2</v>
      </c>
      <c r="E30" s="32">
        <v>2</v>
      </c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22" t="s">
        <v>142</v>
      </c>
      <c r="B31" s="22">
        <v>1</v>
      </c>
      <c r="C31" s="22">
        <v>1</v>
      </c>
      <c r="D31" s="22">
        <v>1</v>
      </c>
      <c r="E31" s="22">
        <v>2</v>
      </c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34" t="s">
        <v>9</v>
      </c>
      <c r="B32" s="34">
        <f>AVERAGE(B27:B31)</f>
        <v>1.4</v>
      </c>
      <c r="C32" s="34">
        <f t="shared" ref="C32:E32" si="5">AVERAGE(C27:C31)</f>
        <v>1.2</v>
      </c>
      <c r="D32" s="34">
        <f t="shared" si="5"/>
        <v>1.2</v>
      </c>
      <c r="E32" s="34">
        <f t="shared" si="5"/>
        <v>1.4</v>
      </c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5"/>
      <c r="B35" s="3"/>
      <c r="C35" s="3"/>
      <c r="D35" s="3"/>
      <c r="E35" s="3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3"/>
      <c r="B36" s="3"/>
      <c r="C36" s="3"/>
      <c r="D36" s="3"/>
      <c r="E36" s="3"/>
      <c r="F36" s="6"/>
    </row>
    <row r="37" spans="1:13" x14ac:dyDescent="0.25">
      <c r="A37" s="5"/>
      <c r="B37" s="5"/>
      <c r="C37" s="5"/>
      <c r="D37" s="5"/>
      <c r="E37" s="5"/>
      <c r="F3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A26" sqref="A26:A30"/>
    </sheetView>
  </sheetViews>
  <sheetFormatPr baseColWidth="10" defaultColWidth="11.42578125" defaultRowHeight="15" x14ac:dyDescent="0.25"/>
  <cols>
    <col min="1" max="1" width="25.42578125" customWidth="1"/>
    <col min="7" max="7" width="9.42578125" customWidth="1"/>
  </cols>
  <sheetData>
    <row r="1" spans="1:18" x14ac:dyDescent="0.25">
      <c r="A1" s="6" t="s">
        <v>122</v>
      </c>
      <c r="B1" s="32" t="s">
        <v>29</v>
      </c>
      <c r="C1" s="32" t="s">
        <v>30</v>
      </c>
      <c r="D1" s="32" t="s">
        <v>31</v>
      </c>
      <c r="E1" s="38" t="s">
        <v>32</v>
      </c>
      <c r="F1" s="6"/>
      <c r="H1" s="33" t="s">
        <v>16</v>
      </c>
      <c r="I1" s="33" t="s">
        <v>17</v>
      </c>
      <c r="K1" s="6"/>
      <c r="L1" s="6"/>
      <c r="M1" s="6"/>
      <c r="N1" s="6"/>
    </row>
    <row r="2" spans="1:18" x14ac:dyDescent="0.25">
      <c r="A2" s="32" t="s">
        <v>138</v>
      </c>
      <c r="B2" s="6">
        <v>5</v>
      </c>
      <c r="C2" s="6">
        <v>5</v>
      </c>
      <c r="D2" s="6">
        <v>5</v>
      </c>
      <c r="E2" s="6">
        <v>5</v>
      </c>
      <c r="F2" s="6"/>
      <c r="H2" s="6">
        <v>5</v>
      </c>
      <c r="I2" s="6">
        <v>5</v>
      </c>
      <c r="K2" s="6"/>
      <c r="L2" s="6"/>
      <c r="M2" s="6"/>
      <c r="N2" s="6"/>
    </row>
    <row r="3" spans="1:18" x14ac:dyDescent="0.25">
      <c r="A3" s="32" t="s">
        <v>139</v>
      </c>
      <c r="B3" s="6">
        <v>4</v>
      </c>
      <c r="C3" s="6">
        <v>4</v>
      </c>
      <c r="D3" s="6">
        <v>4</v>
      </c>
      <c r="E3" s="6">
        <v>4</v>
      </c>
      <c r="F3" s="6"/>
      <c r="H3" s="6">
        <v>2</v>
      </c>
      <c r="I3" s="6">
        <v>4</v>
      </c>
      <c r="K3" s="6"/>
      <c r="L3" s="6"/>
      <c r="M3" s="6"/>
      <c r="N3" s="6"/>
    </row>
    <row r="4" spans="1:18" x14ac:dyDescent="0.25">
      <c r="A4" s="32" t="s">
        <v>140</v>
      </c>
      <c r="B4" s="6">
        <v>3</v>
      </c>
      <c r="C4" s="6">
        <v>3</v>
      </c>
      <c r="D4" s="6">
        <v>3</v>
      </c>
      <c r="E4" s="6">
        <v>2</v>
      </c>
      <c r="F4" s="6"/>
      <c r="H4" s="6">
        <v>5</v>
      </c>
      <c r="I4" s="6">
        <v>5</v>
      </c>
      <c r="K4" s="6"/>
      <c r="L4" s="6"/>
      <c r="M4" s="6"/>
      <c r="N4" s="6"/>
    </row>
    <row r="5" spans="1:18" x14ac:dyDescent="0.25">
      <c r="A5" s="32" t="s">
        <v>141</v>
      </c>
      <c r="B5" s="6">
        <v>3</v>
      </c>
      <c r="C5" s="6">
        <v>2</v>
      </c>
      <c r="D5" s="6">
        <v>5</v>
      </c>
      <c r="E5" s="6">
        <v>4</v>
      </c>
      <c r="F5" s="6"/>
      <c r="H5" s="6">
        <v>4</v>
      </c>
      <c r="I5" s="6">
        <v>5</v>
      </c>
      <c r="K5" s="6"/>
      <c r="L5" s="6"/>
      <c r="M5" s="6"/>
      <c r="N5" s="6"/>
      <c r="Q5" s="1"/>
      <c r="R5" s="1"/>
    </row>
    <row r="6" spans="1:18" x14ac:dyDescent="0.25">
      <c r="A6" s="22" t="s">
        <v>142</v>
      </c>
      <c r="B6" s="22">
        <v>5</v>
      </c>
      <c r="C6" s="22">
        <v>4</v>
      </c>
      <c r="D6" s="22">
        <v>5</v>
      </c>
      <c r="E6" s="22">
        <v>4</v>
      </c>
      <c r="F6" s="6"/>
      <c r="H6" s="21">
        <v>3</v>
      </c>
      <c r="I6" s="21">
        <v>3</v>
      </c>
      <c r="K6" s="6"/>
      <c r="L6" s="6"/>
      <c r="M6" s="6"/>
      <c r="N6" s="6"/>
      <c r="Q6" s="1"/>
      <c r="R6" s="1"/>
    </row>
    <row r="7" spans="1:18" x14ac:dyDescent="0.25">
      <c r="A7" s="34" t="s">
        <v>9</v>
      </c>
      <c r="B7" s="34">
        <f>AVERAGE(B2:B6)</f>
        <v>4</v>
      </c>
      <c r="C7" s="34">
        <f t="shared" ref="C7:E7" si="0">AVERAGE(C2:C6)</f>
        <v>3.6</v>
      </c>
      <c r="D7" s="34">
        <f t="shared" si="0"/>
        <v>4.4000000000000004</v>
      </c>
      <c r="E7" s="34">
        <f t="shared" si="0"/>
        <v>3.8</v>
      </c>
      <c r="F7" s="6"/>
      <c r="G7" s="20" t="s">
        <v>7</v>
      </c>
      <c r="H7" s="20">
        <f>AVERAGE(H2:H6)</f>
        <v>3.8</v>
      </c>
      <c r="I7" s="20">
        <f>AVERAGE(I2:I6)</f>
        <v>4.4000000000000004</v>
      </c>
      <c r="K7" s="6"/>
      <c r="L7" s="6"/>
      <c r="M7" s="6"/>
      <c r="N7" s="20"/>
      <c r="O7" s="1"/>
      <c r="P7" s="1"/>
      <c r="Q7" s="1"/>
      <c r="R7" s="1"/>
    </row>
    <row r="8" spans="1:18" x14ac:dyDescent="0.25">
      <c r="A8" s="32"/>
      <c r="B8" s="32"/>
      <c r="C8" s="32"/>
      <c r="D8" s="32"/>
      <c r="E8" s="32"/>
      <c r="F8" s="6"/>
      <c r="G8" s="20" t="s">
        <v>68</v>
      </c>
      <c r="H8" s="20">
        <f>STDEVA(H2:H6)</f>
        <v>1.3038404810405295</v>
      </c>
      <c r="I8" s="20">
        <f>STDEVA(I2:I6)</f>
        <v>0.8944271909999163</v>
      </c>
      <c r="K8" s="6"/>
      <c r="L8" s="6"/>
      <c r="M8" s="6"/>
      <c r="N8" s="6"/>
    </row>
    <row r="9" spans="1:18" x14ac:dyDescent="0.25">
      <c r="A9" s="32" t="s">
        <v>123</v>
      </c>
      <c r="B9" s="32" t="s">
        <v>35</v>
      </c>
      <c r="C9" s="32" t="s">
        <v>36</v>
      </c>
      <c r="D9" s="32" t="s">
        <v>33</v>
      </c>
      <c r="E9" s="32" t="s">
        <v>34</v>
      </c>
      <c r="F9" s="32"/>
      <c r="G9" s="6"/>
      <c r="N9" s="6"/>
    </row>
    <row r="10" spans="1:18" x14ac:dyDescent="0.25">
      <c r="A10" s="32" t="s">
        <v>138</v>
      </c>
      <c r="B10" s="6">
        <v>3</v>
      </c>
      <c r="C10" s="6">
        <v>3</v>
      </c>
      <c r="D10" s="6">
        <v>6</v>
      </c>
      <c r="E10" s="6">
        <v>5</v>
      </c>
      <c r="F10" s="32"/>
      <c r="G10" s="6"/>
      <c r="N10" s="6"/>
    </row>
    <row r="11" spans="1:18" x14ac:dyDescent="0.25">
      <c r="A11" s="32" t="s">
        <v>139</v>
      </c>
      <c r="B11" s="6">
        <v>4</v>
      </c>
      <c r="C11" s="6">
        <v>5</v>
      </c>
      <c r="D11" s="6">
        <v>4</v>
      </c>
      <c r="E11" s="6">
        <v>4</v>
      </c>
      <c r="F11" s="6"/>
      <c r="H11" s="6" t="s">
        <v>12</v>
      </c>
      <c r="I11" s="6" t="s">
        <v>13</v>
      </c>
      <c r="J11" s="29" t="s">
        <v>14</v>
      </c>
      <c r="K11" s="6" t="s">
        <v>15</v>
      </c>
      <c r="L11" s="6" t="s">
        <v>16</v>
      </c>
      <c r="M11" s="6" t="s">
        <v>17</v>
      </c>
      <c r="N11" s="6"/>
    </row>
    <row r="12" spans="1:18" x14ac:dyDescent="0.25">
      <c r="A12" s="32" t="s">
        <v>140</v>
      </c>
      <c r="B12" s="6">
        <v>5</v>
      </c>
      <c r="C12" s="6">
        <v>3</v>
      </c>
      <c r="D12" s="6">
        <v>3</v>
      </c>
      <c r="E12" s="6">
        <v>3</v>
      </c>
      <c r="F12" s="6"/>
      <c r="G12" s="40" t="s">
        <v>126</v>
      </c>
      <c r="H12" s="6">
        <v>4</v>
      </c>
      <c r="I12" s="6">
        <v>3.6</v>
      </c>
      <c r="J12" s="6">
        <v>4.4000000000000004</v>
      </c>
      <c r="K12" s="6">
        <v>3.8</v>
      </c>
      <c r="L12" s="6"/>
      <c r="M12" s="6"/>
      <c r="N12" s="6"/>
    </row>
    <row r="13" spans="1:18" x14ac:dyDescent="0.25">
      <c r="A13" s="32" t="s">
        <v>141</v>
      </c>
      <c r="B13" s="6">
        <v>4</v>
      </c>
      <c r="C13" s="6">
        <v>4</v>
      </c>
      <c r="D13" s="6">
        <v>4</v>
      </c>
      <c r="E13" s="6">
        <v>4</v>
      </c>
      <c r="F13" s="6"/>
      <c r="G13" s="40" t="s">
        <v>128</v>
      </c>
      <c r="H13" s="6">
        <v>4</v>
      </c>
      <c r="I13" s="6">
        <v>3.6</v>
      </c>
      <c r="J13" s="6">
        <v>4.4000000000000004</v>
      </c>
      <c r="K13" s="6">
        <v>4</v>
      </c>
      <c r="L13" s="6"/>
      <c r="M13" s="6"/>
      <c r="N13" s="6"/>
    </row>
    <row r="14" spans="1:18" x14ac:dyDescent="0.25">
      <c r="A14" s="22" t="s">
        <v>142</v>
      </c>
      <c r="B14" s="22">
        <v>4</v>
      </c>
      <c r="C14" s="22">
        <v>3</v>
      </c>
      <c r="D14" s="22">
        <v>5</v>
      </c>
      <c r="E14" s="22">
        <v>4</v>
      </c>
      <c r="F14" s="6"/>
      <c r="G14" s="40" t="s">
        <v>127</v>
      </c>
      <c r="H14" s="6">
        <v>4.5999999999999996</v>
      </c>
      <c r="I14" s="6">
        <v>4.5999999999999996</v>
      </c>
      <c r="J14" s="6">
        <v>3.8</v>
      </c>
      <c r="K14" s="6">
        <v>4.2</v>
      </c>
      <c r="L14" s="6"/>
      <c r="M14" s="6"/>
      <c r="N14" s="6"/>
    </row>
    <row r="15" spans="1:18" x14ac:dyDescent="0.25">
      <c r="A15" s="34" t="s">
        <v>9</v>
      </c>
      <c r="B15" s="34">
        <f>AVERAGE(B10:B14)</f>
        <v>4</v>
      </c>
      <c r="C15" s="34">
        <f t="shared" ref="C15:E15" si="1">AVERAGE(C10:C14)</f>
        <v>3.6</v>
      </c>
      <c r="D15" s="34">
        <f t="shared" si="1"/>
        <v>4.4000000000000004</v>
      </c>
      <c r="E15" s="34">
        <f t="shared" si="1"/>
        <v>4</v>
      </c>
      <c r="F15" s="6"/>
      <c r="G15" s="40" t="s">
        <v>129</v>
      </c>
      <c r="H15" s="22">
        <v>4.2</v>
      </c>
      <c r="I15" s="22">
        <v>4.2</v>
      </c>
      <c r="J15" s="22">
        <v>4.2</v>
      </c>
      <c r="K15" s="22">
        <v>4</v>
      </c>
      <c r="L15" s="21"/>
      <c r="M15" s="21"/>
      <c r="N15" s="6"/>
    </row>
    <row r="16" spans="1:18" x14ac:dyDescent="0.25">
      <c r="A16" s="6"/>
      <c r="B16" s="6"/>
      <c r="C16" s="6"/>
      <c r="D16" s="6"/>
      <c r="E16" s="6"/>
      <c r="F16" s="6"/>
      <c r="G16" s="6" t="s">
        <v>7</v>
      </c>
      <c r="H16" s="20">
        <f>AVERAGE(H12:H15)</f>
        <v>4.2</v>
      </c>
      <c r="I16" s="20">
        <f t="shared" ref="I16:K16" si="2">AVERAGE(I12:I15)</f>
        <v>4</v>
      </c>
      <c r="J16" s="20">
        <f t="shared" si="2"/>
        <v>4.2</v>
      </c>
      <c r="K16" s="20">
        <f t="shared" si="2"/>
        <v>4</v>
      </c>
      <c r="L16" s="20">
        <v>3.8</v>
      </c>
      <c r="M16" s="20">
        <v>4.4000000000000004</v>
      </c>
      <c r="N16" s="6"/>
    </row>
    <row r="17" spans="1:14" x14ac:dyDescent="0.25">
      <c r="A17" s="6" t="s">
        <v>124</v>
      </c>
      <c r="B17" s="32" t="s">
        <v>40</v>
      </c>
      <c r="C17" s="32" t="s">
        <v>37</v>
      </c>
      <c r="D17" s="32" t="s">
        <v>38</v>
      </c>
      <c r="E17" s="32" t="s">
        <v>39</v>
      </c>
      <c r="F17" s="6"/>
      <c r="G17" s="33" t="s">
        <v>68</v>
      </c>
      <c r="H17" s="20">
        <f>STDEVA(H12:H15)</f>
        <v>0.28284271247461884</v>
      </c>
      <c r="I17" s="20">
        <f t="shared" ref="I17:K17" si="3">STDEVA(I12:I15)</f>
        <v>0.48989794855663527</v>
      </c>
      <c r="J17" s="20">
        <f t="shared" si="3"/>
        <v>0.28284271247461928</v>
      </c>
      <c r="K17" s="20">
        <f t="shared" si="3"/>
        <v>0.16329931618554536</v>
      </c>
      <c r="L17" s="20">
        <v>1.3</v>
      </c>
      <c r="M17" s="20">
        <v>0.89</v>
      </c>
      <c r="N17" s="6"/>
    </row>
    <row r="18" spans="1:14" x14ac:dyDescent="0.25">
      <c r="A18" s="32" t="s">
        <v>138</v>
      </c>
      <c r="B18" s="6">
        <v>5</v>
      </c>
      <c r="C18" s="6">
        <v>4</v>
      </c>
      <c r="D18" s="6">
        <v>5</v>
      </c>
      <c r="E18" s="6">
        <v>4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32" t="s">
        <v>139</v>
      </c>
      <c r="B19" s="6">
        <v>5</v>
      </c>
      <c r="C19" s="6">
        <v>5</v>
      </c>
      <c r="D19" s="6">
        <v>4</v>
      </c>
      <c r="E19" s="6">
        <v>5</v>
      </c>
      <c r="F19" s="6"/>
      <c r="H19" s="6"/>
      <c r="I19" s="6"/>
      <c r="J19" s="6"/>
      <c r="K19" s="6"/>
      <c r="L19" s="6"/>
      <c r="M19" s="6"/>
      <c r="N19" s="6"/>
    </row>
    <row r="20" spans="1:14" x14ac:dyDescent="0.25">
      <c r="A20" s="32" t="s">
        <v>140</v>
      </c>
      <c r="B20" s="6">
        <v>5</v>
      </c>
      <c r="C20" s="6">
        <v>5</v>
      </c>
      <c r="D20" s="6">
        <v>3</v>
      </c>
      <c r="E20" s="6">
        <v>5</v>
      </c>
      <c r="F20" s="6"/>
      <c r="H20" s="6"/>
      <c r="I20" s="6"/>
      <c r="J20" s="6"/>
      <c r="K20" s="6"/>
      <c r="L20" s="6"/>
      <c r="M20" s="6"/>
      <c r="N20" s="6"/>
    </row>
    <row r="21" spans="1:14" x14ac:dyDescent="0.25">
      <c r="A21" s="32" t="s">
        <v>141</v>
      </c>
      <c r="B21" s="6">
        <v>3</v>
      </c>
      <c r="C21" s="6">
        <v>5</v>
      </c>
      <c r="D21" s="6">
        <v>4</v>
      </c>
      <c r="E21" s="6">
        <v>4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22" t="s">
        <v>142</v>
      </c>
      <c r="B22" s="22">
        <v>5</v>
      </c>
      <c r="C22" s="22">
        <v>4</v>
      </c>
      <c r="D22" s="22">
        <v>3</v>
      </c>
      <c r="E22" s="22">
        <v>3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34" t="s">
        <v>9</v>
      </c>
      <c r="B23" s="34">
        <f>AVERAGE(B18:B22)</f>
        <v>4.5999999999999996</v>
      </c>
      <c r="C23" s="34">
        <f>AVERAGE(C18:C22)</f>
        <v>4.5999999999999996</v>
      </c>
      <c r="D23" s="34">
        <f>AVERAGE(D18:D22)</f>
        <v>3.8</v>
      </c>
      <c r="E23" s="34">
        <f>AVERAGE(E18:E22)</f>
        <v>4.2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 t="s">
        <v>125</v>
      </c>
      <c r="B25" s="6" t="s">
        <v>44</v>
      </c>
      <c r="C25" s="6" t="s">
        <v>43</v>
      </c>
      <c r="D25" s="6" t="s">
        <v>41</v>
      </c>
      <c r="E25" s="6" t="s">
        <v>42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32" t="s">
        <v>138</v>
      </c>
      <c r="B26" s="6">
        <v>3</v>
      </c>
      <c r="C26" s="6">
        <v>5</v>
      </c>
      <c r="D26" s="6">
        <v>5</v>
      </c>
      <c r="E26" s="6">
        <v>4</v>
      </c>
      <c r="F26" s="6"/>
      <c r="G26" s="6"/>
      <c r="H26" s="6"/>
      <c r="I26" s="6"/>
      <c r="J26" s="20"/>
      <c r="K26" s="6"/>
      <c r="L26" s="6"/>
      <c r="M26" s="6"/>
      <c r="N26" s="6"/>
    </row>
    <row r="27" spans="1:14" x14ac:dyDescent="0.25">
      <c r="A27" s="32" t="s">
        <v>139</v>
      </c>
      <c r="B27" s="6">
        <v>5</v>
      </c>
      <c r="C27" s="6">
        <v>4</v>
      </c>
      <c r="D27" s="6">
        <v>5</v>
      </c>
      <c r="E27" s="6">
        <v>4</v>
      </c>
      <c r="F27" s="6"/>
      <c r="G27" s="6"/>
      <c r="H27" s="6"/>
      <c r="I27" s="6"/>
      <c r="J27" s="20"/>
      <c r="K27" s="6"/>
      <c r="L27" s="6"/>
      <c r="M27" s="6"/>
      <c r="N27" s="6"/>
    </row>
    <row r="28" spans="1:14" x14ac:dyDescent="0.25">
      <c r="A28" s="32" t="s">
        <v>140</v>
      </c>
      <c r="B28" s="6">
        <v>5</v>
      </c>
      <c r="C28" s="6">
        <v>5</v>
      </c>
      <c r="D28" s="6">
        <v>4</v>
      </c>
      <c r="E28" s="6">
        <v>5</v>
      </c>
      <c r="F28" s="6"/>
      <c r="G28" s="6"/>
      <c r="H28" s="6"/>
      <c r="I28" s="6"/>
      <c r="J28" s="20"/>
      <c r="K28" s="6"/>
      <c r="L28" s="6"/>
      <c r="M28" s="6"/>
      <c r="N28" s="6"/>
    </row>
    <row r="29" spans="1:14" x14ac:dyDescent="0.25">
      <c r="A29" s="32" t="s">
        <v>141</v>
      </c>
      <c r="B29" s="32">
        <v>4</v>
      </c>
      <c r="C29" s="32">
        <v>4</v>
      </c>
      <c r="D29" s="32">
        <v>4</v>
      </c>
      <c r="E29" s="32">
        <v>4</v>
      </c>
      <c r="F29" s="6"/>
      <c r="G29" s="6"/>
      <c r="H29" s="20"/>
      <c r="I29" s="20"/>
      <c r="J29" s="20"/>
      <c r="K29" s="6"/>
      <c r="L29" s="6"/>
      <c r="M29" s="6"/>
      <c r="N29" s="6"/>
    </row>
    <row r="30" spans="1:14" x14ac:dyDescent="0.25">
      <c r="A30" s="22" t="s">
        <v>142</v>
      </c>
      <c r="B30" s="22">
        <v>4</v>
      </c>
      <c r="C30" s="22">
        <v>3</v>
      </c>
      <c r="D30" s="22">
        <v>3</v>
      </c>
      <c r="E30" s="22">
        <v>3</v>
      </c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34" t="s">
        <v>9</v>
      </c>
      <c r="B31" s="34">
        <f>AVERAGE(B26:B30)</f>
        <v>4.2</v>
      </c>
      <c r="C31" s="34">
        <f>AVERAGE(C26:C30)</f>
        <v>4.2</v>
      </c>
      <c r="D31" s="34">
        <f>AVERAGE(D26:D30)</f>
        <v>4.2</v>
      </c>
      <c r="E31" s="34">
        <f>AVERAGE(E26:E30)</f>
        <v>4</v>
      </c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20"/>
      <c r="G32" s="20"/>
      <c r="H32" s="6"/>
      <c r="I32" s="6"/>
      <c r="J32" s="6"/>
      <c r="K32" s="6"/>
      <c r="L32" s="6"/>
      <c r="M32" s="6"/>
      <c r="N32" s="6"/>
    </row>
    <row r="33" spans="6:14" x14ac:dyDescent="0.25">
      <c r="F33" s="6"/>
      <c r="G33" s="6"/>
      <c r="H33" s="6"/>
      <c r="I33" s="6"/>
      <c r="J33" s="6"/>
      <c r="K33" s="6"/>
      <c r="L33" s="6"/>
      <c r="M33" s="6"/>
      <c r="N33" s="6"/>
    </row>
    <row r="34" spans="6:14" x14ac:dyDescent="0.25">
      <c r="F34" s="6"/>
      <c r="G34" s="6"/>
      <c r="H34" s="6"/>
      <c r="I34" s="6"/>
      <c r="J34" s="6"/>
      <c r="K34" s="6"/>
      <c r="L34" s="6"/>
      <c r="M34" s="6"/>
      <c r="N34" s="6"/>
    </row>
    <row r="35" spans="6:14" x14ac:dyDescent="0.25">
      <c r="F35" s="6"/>
      <c r="G35" s="6"/>
      <c r="H35" s="6"/>
      <c r="I35" s="6"/>
      <c r="J35" s="6"/>
      <c r="K35" s="6"/>
      <c r="L35" s="6"/>
      <c r="M35" s="6"/>
      <c r="N35" s="6"/>
    </row>
    <row r="36" spans="6:14" x14ac:dyDescent="0.25">
      <c r="F36" s="6"/>
      <c r="G36" s="6"/>
      <c r="N36" s="6"/>
    </row>
    <row r="37" spans="6:14" x14ac:dyDescent="0.25">
      <c r="F37" s="6"/>
      <c r="G37" s="6"/>
    </row>
    <row r="38" spans="6:14" x14ac:dyDescent="0.25">
      <c r="F38" s="6"/>
      <c r="G38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6" sqref="A26:A30"/>
    </sheetView>
  </sheetViews>
  <sheetFormatPr baseColWidth="10" defaultColWidth="11.42578125" defaultRowHeight="15" x14ac:dyDescent="0.25"/>
  <cols>
    <col min="1" max="1" width="23.28515625" customWidth="1"/>
    <col min="7" max="7" width="10.5703125" customWidth="1"/>
  </cols>
  <sheetData>
    <row r="1" spans="1:13" x14ac:dyDescent="0.25">
      <c r="A1" s="32" t="s">
        <v>130</v>
      </c>
      <c r="B1" s="32" t="s">
        <v>29</v>
      </c>
      <c r="C1" s="32" t="s">
        <v>30</v>
      </c>
      <c r="D1" s="32" t="s">
        <v>31</v>
      </c>
      <c r="E1" s="32" t="s">
        <v>32</v>
      </c>
      <c r="F1" s="36"/>
      <c r="H1" s="33" t="s">
        <v>16</v>
      </c>
      <c r="I1" s="33" t="s">
        <v>17</v>
      </c>
    </row>
    <row r="2" spans="1:13" x14ac:dyDescent="0.25">
      <c r="A2" s="32" t="s">
        <v>138</v>
      </c>
      <c r="B2" s="32">
        <v>4</v>
      </c>
      <c r="C2" s="32">
        <v>4</v>
      </c>
      <c r="D2" s="32">
        <v>5</v>
      </c>
      <c r="E2" s="32">
        <v>3</v>
      </c>
      <c r="F2" s="36"/>
      <c r="H2" s="6">
        <v>3</v>
      </c>
      <c r="I2" s="6">
        <v>4</v>
      </c>
    </row>
    <row r="3" spans="1:13" x14ac:dyDescent="0.25">
      <c r="A3" s="32" t="s">
        <v>139</v>
      </c>
      <c r="B3" s="32">
        <v>3</v>
      </c>
      <c r="C3" s="32">
        <v>4</v>
      </c>
      <c r="D3" s="32">
        <v>3</v>
      </c>
      <c r="E3" s="32">
        <v>3</v>
      </c>
      <c r="F3" s="36"/>
      <c r="H3" s="6">
        <v>2</v>
      </c>
      <c r="I3" s="6">
        <v>3</v>
      </c>
    </row>
    <row r="4" spans="1:13" x14ac:dyDescent="0.25">
      <c r="A4" s="32" t="s">
        <v>140</v>
      </c>
      <c r="B4" s="32">
        <v>4</v>
      </c>
      <c r="C4" s="32">
        <v>4</v>
      </c>
      <c r="D4" s="32">
        <v>2</v>
      </c>
      <c r="E4" s="32">
        <v>2</v>
      </c>
      <c r="F4" s="36"/>
      <c r="H4" s="6">
        <v>3</v>
      </c>
      <c r="I4" s="6">
        <v>4</v>
      </c>
    </row>
    <row r="5" spans="1:13" x14ac:dyDescent="0.25">
      <c r="A5" s="32" t="s">
        <v>141</v>
      </c>
      <c r="B5" s="32">
        <v>4</v>
      </c>
      <c r="C5" s="32">
        <v>5</v>
      </c>
      <c r="D5" s="32">
        <v>5</v>
      </c>
      <c r="E5" s="32">
        <v>5</v>
      </c>
      <c r="F5" s="36"/>
      <c r="H5" s="6">
        <v>5</v>
      </c>
      <c r="I5" s="6">
        <v>4</v>
      </c>
    </row>
    <row r="6" spans="1:13" x14ac:dyDescent="0.25">
      <c r="A6" s="22" t="s">
        <v>142</v>
      </c>
      <c r="B6" s="22">
        <v>4</v>
      </c>
      <c r="C6" s="22">
        <v>3</v>
      </c>
      <c r="D6" s="22">
        <v>4</v>
      </c>
      <c r="E6" s="22">
        <v>3</v>
      </c>
      <c r="F6" s="36"/>
      <c r="H6" s="22">
        <v>4</v>
      </c>
      <c r="I6" s="22">
        <v>3</v>
      </c>
    </row>
    <row r="7" spans="1:13" x14ac:dyDescent="0.25">
      <c r="A7" s="34" t="s">
        <v>9</v>
      </c>
      <c r="B7" s="34">
        <f>AVERAGE(B2:B6)</f>
        <v>3.8</v>
      </c>
      <c r="C7" s="34">
        <f t="shared" ref="C7:E7" si="0">AVERAGE(C2:C6)</f>
        <v>4</v>
      </c>
      <c r="D7" s="34">
        <f t="shared" si="0"/>
        <v>3.8</v>
      </c>
      <c r="E7" s="34">
        <f t="shared" si="0"/>
        <v>3.2</v>
      </c>
      <c r="F7" s="36"/>
      <c r="G7" s="20" t="s">
        <v>7</v>
      </c>
      <c r="H7" s="20">
        <f>AVERAGE(H2:H6)</f>
        <v>3.4</v>
      </c>
      <c r="I7" s="20">
        <f>AVERAGE(I2:I6)</f>
        <v>3.6</v>
      </c>
    </row>
    <row r="8" spans="1:13" x14ac:dyDescent="0.25">
      <c r="A8" s="32"/>
      <c r="B8" s="32"/>
      <c r="C8" s="32"/>
      <c r="D8" s="32"/>
      <c r="E8" s="32"/>
      <c r="F8" s="36"/>
      <c r="G8" s="20" t="s">
        <v>68</v>
      </c>
      <c r="H8" s="20">
        <f>STDEVA(H2:H6)</f>
        <v>1.1401754250991383</v>
      </c>
      <c r="I8" s="20">
        <f>STDEVA(I2:I6)</f>
        <v>0.54772255750516674</v>
      </c>
    </row>
    <row r="9" spans="1:13" x14ac:dyDescent="0.25">
      <c r="A9" s="32" t="s">
        <v>131</v>
      </c>
      <c r="B9" s="32" t="s">
        <v>35</v>
      </c>
      <c r="C9" s="32" t="s">
        <v>36</v>
      </c>
      <c r="D9" s="32" t="s">
        <v>33</v>
      </c>
      <c r="E9" s="32" t="s">
        <v>34</v>
      </c>
      <c r="F9" s="36"/>
      <c r="G9" s="6"/>
      <c r="H9" s="6"/>
      <c r="I9" s="6"/>
      <c r="J9" s="6"/>
      <c r="K9" s="6"/>
      <c r="L9" s="6"/>
      <c r="M9" s="6"/>
    </row>
    <row r="10" spans="1:13" x14ac:dyDescent="0.25">
      <c r="A10" s="32" t="s">
        <v>138</v>
      </c>
      <c r="B10" s="32">
        <v>2</v>
      </c>
      <c r="C10" s="32">
        <v>2</v>
      </c>
      <c r="D10" s="32">
        <v>4</v>
      </c>
      <c r="E10" s="32">
        <v>3</v>
      </c>
      <c r="F10" s="36"/>
    </row>
    <row r="11" spans="1:13" x14ac:dyDescent="0.25">
      <c r="A11" s="32" t="s">
        <v>139</v>
      </c>
      <c r="B11" s="32">
        <v>4</v>
      </c>
      <c r="C11" s="32">
        <v>3</v>
      </c>
      <c r="D11" s="32">
        <v>4</v>
      </c>
      <c r="E11" s="32">
        <v>4</v>
      </c>
      <c r="F11" s="36"/>
      <c r="G11" s="6"/>
      <c r="H11" s="6" t="s">
        <v>12</v>
      </c>
      <c r="I11" s="6" t="s">
        <v>13</v>
      </c>
      <c r="J11" s="29" t="s">
        <v>14</v>
      </c>
      <c r="K11" s="6" t="s">
        <v>15</v>
      </c>
      <c r="L11" s="6" t="s">
        <v>16</v>
      </c>
      <c r="M11" s="6" t="s">
        <v>17</v>
      </c>
    </row>
    <row r="12" spans="1:13" x14ac:dyDescent="0.25">
      <c r="A12" s="32" t="s">
        <v>140</v>
      </c>
      <c r="B12" s="32">
        <v>4</v>
      </c>
      <c r="C12" s="32">
        <v>1</v>
      </c>
      <c r="D12" s="32">
        <v>1</v>
      </c>
      <c r="E12" s="32">
        <v>2</v>
      </c>
      <c r="F12" s="36"/>
      <c r="G12" s="40" t="s">
        <v>126</v>
      </c>
      <c r="H12" s="6">
        <v>3.8</v>
      </c>
      <c r="I12" s="6">
        <v>4</v>
      </c>
      <c r="J12" s="6">
        <v>3.8</v>
      </c>
      <c r="K12" s="6">
        <v>3.2</v>
      </c>
      <c r="L12" s="6"/>
      <c r="M12" s="6"/>
    </row>
    <row r="13" spans="1:13" x14ac:dyDescent="0.25">
      <c r="A13" s="32" t="s">
        <v>141</v>
      </c>
      <c r="B13" s="32">
        <v>4</v>
      </c>
      <c r="C13" s="32">
        <v>3</v>
      </c>
      <c r="D13" s="32">
        <v>5</v>
      </c>
      <c r="E13" s="32">
        <v>4</v>
      </c>
      <c r="F13" s="36"/>
      <c r="G13" s="40" t="s">
        <v>128</v>
      </c>
      <c r="H13" s="6">
        <v>3.4</v>
      </c>
      <c r="I13" s="6">
        <v>2.4</v>
      </c>
      <c r="J13" s="6">
        <v>3.6</v>
      </c>
      <c r="K13" s="6">
        <v>3.2</v>
      </c>
      <c r="L13" s="6"/>
      <c r="M13" s="6"/>
    </row>
    <row r="14" spans="1:13" x14ac:dyDescent="0.25">
      <c r="A14" s="22" t="s">
        <v>142</v>
      </c>
      <c r="B14" s="22">
        <v>3</v>
      </c>
      <c r="C14" s="22">
        <v>3</v>
      </c>
      <c r="D14" s="22">
        <v>4</v>
      </c>
      <c r="E14" s="22">
        <v>3</v>
      </c>
      <c r="F14" s="36"/>
      <c r="G14" s="40" t="s">
        <v>127</v>
      </c>
      <c r="H14" s="6">
        <v>4.2</v>
      </c>
      <c r="I14" s="6">
        <v>3.8</v>
      </c>
      <c r="J14" s="6">
        <v>3.6</v>
      </c>
      <c r="K14" s="6">
        <v>3.4</v>
      </c>
      <c r="L14" s="6"/>
      <c r="M14" s="6"/>
    </row>
    <row r="15" spans="1:13" x14ac:dyDescent="0.25">
      <c r="A15" s="22" t="s">
        <v>142</v>
      </c>
      <c r="B15" s="34">
        <f>AVERAGE(B10:B14)</f>
        <v>3.4</v>
      </c>
      <c r="C15" s="34">
        <f t="shared" ref="C15:E15" si="1">AVERAGE(C10:C14)</f>
        <v>2.4</v>
      </c>
      <c r="D15" s="34">
        <f t="shared" si="1"/>
        <v>3.6</v>
      </c>
      <c r="E15" s="34">
        <f t="shared" si="1"/>
        <v>3.2</v>
      </c>
      <c r="F15" s="36"/>
      <c r="G15" s="40" t="s">
        <v>129</v>
      </c>
      <c r="H15" s="22">
        <v>3.6</v>
      </c>
      <c r="I15" s="22">
        <v>3.8</v>
      </c>
      <c r="J15" s="22">
        <v>3.8</v>
      </c>
      <c r="K15" s="22">
        <v>3.8</v>
      </c>
      <c r="L15" s="22"/>
      <c r="M15" s="22"/>
    </row>
    <row r="16" spans="1:13" x14ac:dyDescent="0.25">
      <c r="A16" s="32"/>
      <c r="B16" s="32"/>
      <c r="C16" s="32"/>
      <c r="D16" s="32"/>
      <c r="E16" s="32"/>
      <c r="F16" s="36"/>
      <c r="G16" s="6" t="s">
        <v>7</v>
      </c>
      <c r="H16" s="20">
        <f>AVERAGE(H12:H15)</f>
        <v>3.7499999999999996</v>
      </c>
      <c r="I16" s="20">
        <f t="shared" ref="I16:K16" si="2">AVERAGE(I12:I15)</f>
        <v>3.5</v>
      </c>
      <c r="J16" s="20">
        <f t="shared" si="2"/>
        <v>3.7</v>
      </c>
      <c r="K16" s="20">
        <f t="shared" si="2"/>
        <v>3.4000000000000004</v>
      </c>
      <c r="L16" s="6">
        <v>3.4</v>
      </c>
      <c r="M16" s="6">
        <v>3.6</v>
      </c>
    </row>
    <row r="17" spans="1:13" x14ac:dyDescent="0.25">
      <c r="A17" s="32" t="s">
        <v>132</v>
      </c>
      <c r="B17" s="32" t="s">
        <v>40</v>
      </c>
      <c r="C17" s="32" t="s">
        <v>37</v>
      </c>
      <c r="D17" s="32" t="s">
        <v>38</v>
      </c>
      <c r="E17" s="32" t="s">
        <v>39</v>
      </c>
      <c r="F17" s="36"/>
      <c r="G17" s="6" t="s">
        <v>68</v>
      </c>
      <c r="H17" s="20">
        <f>STDEVA(H12:H15)</f>
        <v>0.3415650255319867</v>
      </c>
      <c r="I17" s="20">
        <f t="shared" ref="I17:K17" si="3">STDEVA(I12:I15)</f>
        <v>0.73936910042729298</v>
      </c>
      <c r="J17" s="20">
        <f t="shared" si="3"/>
        <v>0.11547005383792501</v>
      </c>
      <c r="K17" s="20">
        <f t="shared" si="3"/>
        <v>0.28284271247461884</v>
      </c>
      <c r="L17" s="20">
        <v>1.1399999999999999</v>
      </c>
      <c r="M17" s="20">
        <v>0.55000000000000004</v>
      </c>
    </row>
    <row r="18" spans="1:13" x14ac:dyDescent="0.25">
      <c r="A18" s="32" t="s">
        <v>138</v>
      </c>
      <c r="B18" s="32">
        <v>4</v>
      </c>
      <c r="C18" s="32">
        <v>2</v>
      </c>
      <c r="D18" s="32">
        <v>4</v>
      </c>
      <c r="E18" s="32">
        <v>1</v>
      </c>
      <c r="F18" s="36"/>
    </row>
    <row r="19" spans="1:13" x14ac:dyDescent="0.25">
      <c r="A19" s="32" t="s">
        <v>139</v>
      </c>
      <c r="B19" s="32">
        <v>4</v>
      </c>
      <c r="C19" s="32">
        <v>4</v>
      </c>
      <c r="D19" s="32">
        <v>4</v>
      </c>
      <c r="E19" s="32">
        <v>4</v>
      </c>
      <c r="F19" s="36"/>
    </row>
    <row r="20" spans="1:13" x14ac:dyDescent="0.25">
      <c r="A20" s="32" t="s">
        <v>140</v>
      </c>
      <c r="B20" s="32">
        <v>4</v>
      </c>
      <c r="C20" s="32">
        <v>4</v>
      </c>
      <c r="D20" s="32">
        <v>2</v>
      </c>
      <c r="E20" s="32">
        <v>4</v>
      </c>
      <c r="F20" s="36"/>
    </row>
    <row r="21" spans="1:13" x14ac:dyDescent="0.25">
      <c r="A21" s="32" t="s">
        <v>141</v>
      </c>
      <c r="B21" s="32">
        <v>5</v>
      </c>
      <c r="C21" s="32">
        <v>5</v>
      </c>
      <c r="D21" s="32">
        <v>4</v>
      </c>
      <c r="E21" s="32">
        <v>4</v>
      </c>
      <c r="F21" s="36"/>
    </row>
    <row r="22" spans="1:13" x14ac:dyDescent="0.25">
      <c r="A22" s="22" t="s">
        <v>142</v>
      </c>
      <c r="B22" s="22">
        <v>4</v>
      </c>
      <c r="C22" s="22">
        <v>4</v>
      </c>
      <c r="D22" s="22">
        <v>4</v>
      </c>
      <c r="E22" s="22">
        <v>4</v>
      </c>
      <c r="F22" s="36"/>
    </row>
    <row r="23" spans="1:13" x14ac:dyDescent="0.25">
      <c r="A23" s="34" t="s">
        <v>9</v>
      </c>
      <c r="B23" s="34">
        <f>AVERAGE(B18:B22)</f>
        <v>4.2</v>
      </c>
      <c r="C23" s="34">
        <f t="shared" ref="C23:E23" si="4">AVERAGE(C18:C22)</f>
        <v>3.8</v>
      </c>
      <c r="D23" s="34">
        <f t="shared" si="4"/>
        <v>3.6</v>
      </c>
      <c r="E23" s="34">
        <f t="shared" si="4"/>
        <v>3.4</v>
      </c>
      <c r="F23" s="36"/>
    </row>
    <row r="24" spans="1:13" x14ac:dyDescent="0.25">
      <c r="A24" s="32"/>
      <c r="B24" s="32"/>
      <c r="C24" s="32"/>
      <c r="D24" s="32"/>
      <c r="E24" s="32"/>
      <c r="F24" s="36"/>
    </row>
    <row r="25" spans="1:13" x14ac:dyDescent="0.25">
      <c r="A25" s="32" t="s">
        <v>133</v>
      </c>
      <c r="B25" s="32" t="s">
        <v>44</v>
      </c>
      <c r="C25" s="32" t="s">
        <v>43</v>
      </c>
      <c r="D25" s="32" t="s">
        <v>41</v>
      </c>
      <c r="E25" s="32" t="s">
        <v>42</v>
      </c>
      <c r="F25" s="36"/>
    </row>
    <row r="26" spans="1:13" x14ac:dyDescent="0.25">
      <c r="A26" s="32" t="s">
        <v>138</v>
      </c>
      <c r="B26" s="32">
        <v>2</v>
      </c>
      <c r="C26" s="32">
        <v>4</v>
      </c>
      <c r="D26" s="32">
        <v>4</v>
      </c>
      <c r="E26" s="32">
        <v>3</v>
      </c>
      <c r="F26" s="36"/>
    </row>
    <row r="27" spans="1:13" x14ac:dyDescent="0.25">
      <c r="A27" s="32" t="s">
        <v>139</v>
      </c>
      <c r="B27" s="32">
        <v>4</v>
      </c>
      <c r="C27" s="32">
        <v>4</v>
      </c>
      <c r="D27" s="32">
        <v>4</v>
      </c>
      <c r="E27" s="32">
        <v>4</v>
      </c>
      <c r="F27" s="36"/>
    </row>
    <row r="28" spans="1:13" x14ac:dyDescent="0.25">
      <c r="A28" s="32" t="s">
        <v>140</v>
      </c>
      <c r="B28" s="32">
        <v>5</v>
      </c>
      <c r="C28" s="32">
        <v>4</v>
      </c>
      <c r="D28" s="32">
        <v>3</v>
      </c>
      <c r="E28" s="32">
        <v>4</v>
      </c>
      <c r="F28" s="36"/>
    </row>
    <row r="29" spans="1:13" x14ac:dyDescent="0.25">
      <c r="A29" s="32" t="s">
        <v>141</v>
      </c>
      <c r="B29" s="32">
        <v>4</v>
      </c>
      <c r="C29" s="32">
        <v>4</v>
      </c>
      <c r="D29" s="32">
        <v>4</v>
      </c>
      <c r="E29" s="32">
        <v>5</v>
      </c>
      <c r="F29" s="36"/>
    </row>
    <row r="30" spans="1:13" x14ac:dyDescent="0.25">
      <c r="A30" s="22" t="s">
        <v>142</v>
      </c>
      <c r="B30" s="22">
        <v>3</v>
      </c>
      <c r="C30" s="22">
        <v>3</v>
      </c>
      <c r="D30" s="22">
        <v>4</v>
      </c>
      <c r="E30" s="22">
        <v>3</v>
      </c>
      <c r="F30" s="36"/>
    </row>
    <row r="31" spans="1:13" x14ac:dyDescent="0.25">
      <c r="A31" s="34" t="s">
        <v>9</v>
      </c>
      <c r="B31" s="34">
        <f>AVERAGE(B26:B30)</f>
        <v>3.6</v>
      </c>
      <c r="C31" s="34">
        <f t="shared" ref="C31:E31" si="5">AVERAGE(C26:C30)</f>
        <v>3.8</v>
      </c>
      <c r="D31" s="34">
        <f t="shared" si="5"/>
        <v>3.8</v>
      </c>
      <c r="E31" s="34">
        <f t="shared" si="5"/>
        <v>3.8</v>
      </c>
      <c r="F31" s="36"/>
    </row>
    <row r="32" spans="1:13" x14ac:dyDescent="0.25">
      <c r="A32" s="19"/>
      <c r="B32" s="19"/>
      <c r="C32" s="19"/>
      <c r="D32" s="19"/>
      <c r="E32" s="19"/>
      <c r="F32" s="36"/>
    </row>
    <row r="33" spans="1:6" x14ac:dyDescent="0.25">
      <c r="A33" s="19"/>
      <c r="B33" s="19"/>
      <c r="C33" s="19"/>
      <c r="D33" s="19"/>
      <c r="E33" s="19"/>
      <c r="F33" s="36"/>
    </row>
    <row r="34" spans="1:6" x14ac:dyDescent="0.25">
      <c r="A34" s="2"/>
      <c r="B34" s="2"/>
      <c r="F34" s="36"/>
    </row>
    <row r="35" spans="1:6" x14ac:dyDescent="0.25">
      <c r="F35" s="3"/>
    </row>
    <row r="36" spans="1:6" x14ac:dyDescent="0.25">
      <c r="F36" s="3"/>
    </row>
    <row r="37" spans="1:6" x14ac:dyDescent="0.25">
      <c r="F37" s="3"/>
    </row>
    <row r="38" spans="1:6" x14ac:dyDescent="0.25">
      <c r="F3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pH og komposisjon nullprøver</vt:lpstr>
      <vt:lpstr>Viskositet</vt:lpstr>
      <vt:lpstr>Gelfasthet</vt:lpstr>
      <vt:lpstr>Viskositet etter salt</vt:lpstr>
      <vt:lpstr>Viskositet sensorikk</vt:lpstr>
      <vt:lpstr>Trådtrekkende</vt:lpstr>
      <vt:lpstr>Fnokker</vt:lpstr>
      <vt:lpstr>Smørsmak</vt:lpstr>
      <vt:lpstr>Sur smak</vt:lpstr>
      <vt:lpstr>Helhetsinntrykk</vt:lpstr>
      <vt:lpstr>Resultat og bemerkning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2016-04-12T13:01:06Z</dcterms:created>
  <dcterms:modified xsi:type="dcterms:W3CDTF">2017-01-15T20:29:46Z</dcterms:modified>
</cp:coreProperties>
</file>