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5" windowWidth="9315" windowHeight="3630" firstSheet="12" activeTab="19"/>
  </bookViews>
  <sheets>
    <sheet name="Gelfasthet" sheetId="1" r:id="rId1"/>
    <sheet name="Viskositet" sheetId="2" r:id="rId2"/>
    <sheet name="Kjemiske analyser" sheetId="3" r:id="rId3"/>
    <sheet name="Sensorikk viskositet" sheetId="4" r:id="rId4"/>
    <sheet name="Sensorikk trådtrekkende" sheetId="5" r:id="rId5"/>
    <sheet name="Sensorikk fnokker" sheetId="6" r:id="rId6"/>
    <sheet name="Sensorikk smørsmak" sheetId="7" r:id="rId7"/>
    <sheet name="Sensorikk sur smak" sheetId="8" r:id="rId8"/>
    <sheet name="Sensorikk helhetsinntrykk " sheetId="9" r:id="rId9"/>
    <sheet name="Bedømmelse av referanseprøve" sheetId="10" r:id="rId10"/>
    <sheet name="Sammensetning av usyrnet fløte" sheetId="11" r:id="rId11"/>
    <sheet name="Gelfasthet reologi" sheetId="12" r:id="rId12"/>
    <sheet name="Viskositet reologi" sheetId="13" r:id="rId13"/>
    <sheet name="Viskositet sensorikk" sheetId="23" r:id="rId14"/>
    <sheet name="Trådtrekkende" sheetId="24" r:id="rId15"/>
    <sheet name="Fnokker" sheetId="22" r:id="rId16"/>
    <sheet name="Smørsmak" sheetId="15" r:id="rId17"/>
    <sheet name="Sur smak" sheetId="16" r:id="rId18"/>
    <sheet name="Helhetsinntrykk" sheetId="17" r:id="rId19"/>
    <sheet name="Bemerkninger" sheetId="25" r:id="rId20"/>
  </sheets>
  <calcPr calcId="145621"/>
</workbook>
</file>

<file path=xl/calcChain.xml><?xml version="1.0" encoding="utf-8"?>
<calcChain xmlns="http://schemas.openxmlformats.org/spreadsheetml/2006/main">
  <c r="C15" i="24" l="1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B15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B14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B7" i="24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B6" i="24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B6" i="12" l="1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B32" i="11"/>
  <c r="B31" i="11"/>
  <c r="B14" i="12" l="1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S14" i="17" l="1"/>
  <c r="S15" i="17" s="1"/>
  <c r="R14" i="17"/>
  <c r="R15" i="17" s="1"/>
  <c r="Q14" i="17"/>
  <c r="Q16" i="17" s="1"/>
  <c r="P14" i="17"/>
  <c r="P16" i="17" s="1"/>
  <c r="O14" i="17"/>
  <c r="O15" i="17" s="1"/>
  <c r="N14" i="17"/>
  <c r="N15" i="17" s="1"/>
  <c r="M14" i="17"/>
  <c r="M16" i="17" s="1"/>
  <c r="L14" i="17"/>
  <c r="L16" i="17" s="1"/>
  <c r="K14" i="17"/>
  <c r="K15" i="17" s="1"/>
  <c r="J14" i="17"/>
  <c r="J15" i="17" s="1"/>
  <c r="I14" i="17"/>
  <c r="I16" i="17" s="1"/>
  <c r="H14" i="17"/>
  <c r="H16" i="17" s="1"/>
  <c r="G14" i="17"/>
  <c r="G15" i="17" s="1"/>
  <c r="F14" i="17"/>
  <c r="F15" i="17" s="1"/>
  <c r="E14" i="17"/>
  <c r="E16" i="17" s="1"/>
  <c r="D14" i="17"/>
  <c r="D16" i="17" s="1"/>
  <c r="C14" i="17"/>
  <c r="C15" i="17" s="1"/>
  <c r="B14" i="17"/>
  <c r="B16" i="17" s="1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B7" i="17"/>
  <c r="B6" i="17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B16" i="16"/>
  <c r="B15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B7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B6" i="16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B17" i="15"/>
  <c r="B16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B7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B6" i="15"/>
  <c r="E15" i="13"/>
  <c r="Q15" i="13"/>
  <c r="B15" i="13"/>
  <c r="N14" i="13"/>
  <c r="R14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B7" i="13"/>
  <c r="B14" i="13"/>
  <c r="S13" i="13"/>
  <c r="S14" i="13" s="1"/>
  <c r="R13" i="13"/>
  <c r="R15" i="13" s="1"/>
  <c r="Q13" i="13"/>
  <c r="Q14" i="13" s="1"/>
  <c r="P13" i="13"/>
  <c r="P15" i="13" s="1"/>
  <c r="O13" i="13"/>
  <c r="O15" i="13" s="1"/>
  <c r="N13" i="13"/>
  <c r="N15" i="13" s="1"/>
  <c r="M13" i="13"/>
  <c r="M14" i="13" s="1"/>
  <c r="L13" i="13"/>
  <c r="L15" i="13" s="1"/>
  <c r="K13" i="13"/>
  <c r="K14" i="13" s="1"/>
  <c r="J13" i="13"/>
  <c r="J15" i="13" s="1"/>
  <c r="I13" i="13"/>
  <c r="I14" i="13" s="1"/>
  <c r="H13" i="13"/>
  <c r="H15" i="13" s="1"/>
  <c r="G13" i="13"/>
  <c r="G15" i="13" s="1"/>
  <c r="F13" i="13"/>
  <c r="F15" i="13" s="1"/>
  <c r="E13" i="13"/>
  <c r="E14" i="13" s="1"/>
  <c r="D13" i="13"/>
  <c r="D15" i="13" s="1"/>
  <c r="C13" i="13"/>
  <c r="C14" i="13" s="1"/>
  <c r="B13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B6" i="13"/>
  <c r="R16" i="17" l="1"/>
  <c r="J14" i="13"/>
  <c r="M15" i="13"/>
  <c r="F14" i="13"/>
  <c r="I15" i="13"/>
  <c r="O14" i="13"/>
  <c r="G14" i="13"/>
  <c r="S15" i="13"/>
  <c r="K15" i="13"/>
  <c r="C15" i="13"/>
  <c r="P14" i="13"/>
  <c r="L14" i="13"/>
  <c r="H14" i="13"/>
  <c r="D14" i="13"/>
  <c r="N16" i="17"/>
  <c r="I15" i="17"/>
  <c r="J16" i="17"/>
  <c r="Q15" i="17"/>
  <c r="M15" i="17"/>
  <c r="B15" i="17"/>
  <c r="E15" i="17"/>
  <c r="F16" i="17"/>
  <c r="S16" i="17"/>
  <c r="O16" i="17"/>
  <c r="K16" i="17"/>
  <c r="G16" i="17"/>
  <c r="C16" i="17"/>
  <c r="P15" i="17"/>
  <c r="L15" i="17"/>
  <c r="H15" i="17"/>
  <c r="D15" i="17"/>
  <c r="S7" i="12"/>
  <c r="S6" i="12"/>
  <c r="I63" i="9" l="1"/>
  <c r="I30" i="9"/>
  <c r="E21" i="11" l="1"/>
  <c r="E20" i="11"/>
  <c r="B21" i="11"/>
  <c r="B20" i="11"/>
  <c r="E10" i="11"/>
  <c r="E9" i="11"/>
  <c r="B10" i="11"/>
  <c r="B9" i="11"/>
  <c r="J64" i="8" l="1"/>
  <c r="J63" i="8"/>
  <c r="I59" i="4"/>
  <c r="I58" i="4"/>
  <c r="I64" i="5"/>
  <c r="I63" i="5"/>
  <c r="I64" i="6"/>
  <c r="I63" i="6"/>
  <c r="I64" i="7"/>
  <c r="I63" i="7"/>
  <c r="J31" i="8" l="1"/>
  <c r="J30" i="8"/>
  <c r="I31" i="7"/>
  <c r="I30" i="7"/>
  <c r="I31" i="6"/>
  <c r="I30" i="6"/>
  <c r="I31" i="5"/>
  <c r="I30" i="5"/>
  <c r="I29" i="4"/>
  <c r="I28" i="4"/>
  <c r="I49" i="4"/>
  <c r="I48" i="4"/>
  <c r="I20" i="2"/>
  <c r="I19" i="2"/>
  <c r="G35" i="1"/>
  <c r="G34" i="1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S7" i="3"/>
  <c r="S6" i="3"/>
  <c r="R7" i="3"/>
  <c r="R6" i="3"/>
  <c r="Q7" i="3"/>
  <c r="Q6" i="3"/>
  <c r="P7" i="3"/>
  <c r="P6" i="3"/>
  <c r="O7" i="3"/>
  <c r="O6" i="3"/>
  <c r="N7" i="3"/>
  <c r="N6" i="3"/>
  <c r="M7" i="3"/>
  <c r="M6" i="3"/>
  <c r="L7" i="3"/>
  <c r="L6" i="3"/>
  <c r="K7" i="3"/>
  <c r="K6" i="3"/>
  <c r="J7" i="3"/>
  <c r="J6" i="3"/>
  <c r="I7" i="3"/>
  <c r="I6" i="3"/>
  <c r="H7" i="3"/>
  <c r="H6" i="3"/>
  <c r="G7" i="3"/>
  <c r="G6" i="3"/>
  <c r="F7" i="3"/>
  <c r="F6" i="3"/>
  <c r="E7" i="3"/>
  <c r="E6" i="3"/>
  <c r="D7" i="3"/>
  <c r="D6" i="3"/>
  <c r="C7" i="3"/>
  <c r="C6" i="3"/>
  <c r="B7" i="3"/>
  <c r="B6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S16" i="3"/>
  <c r="S15" i="3"/>
  <c r="R16" i="3"/>
  <c r="R15" i="3"/>
  <c r="Q16" i="3"/>
  <c r="Q15" i="3"/>
  <c r="P16" i="3"/>
  <c r="P15" i="3"/>
  <c r="O16" i="3"/>
  <c r="O15" i="3"/>
  <c r="N16" i="3"/>
  <c r="N15" i="3"/>
  <c r="M16" i="3"/>
  <c r="M15" i="3"/>
  <c r="L16" i="3"/>
  <c r="L15" i="3"/>
  <c r="K16" i="3"/>
  <c r="K15" i="3"/>
  <c r="J16" i="3"/>
  <c r="J15" i="3"/>
  <c r="I16" i="3"/>
  <c r="I15" i="3"/>
  <c r="H16" i="3"/>
  <c r="H15" i="3"/>
  <c r="G16" i="3"/>
  <c r="G15" i="3"/>
  <c r="F16" i="3"/>
  <c r="F15" i="3"/>
  <c r="E16" i="3"/>
  <c r="E15" i="3"/>
  <c r="D16" i="3"/>
  <c r="D15" i="3"/>
  <c r="C16" i="3"/>
  <c r="C15" i="3"/>
  <c r="B16" i="3"/>
  <c r="B15" i="3"/>
  <c r="I53" i="9" l="1"/>
  <c r="I52" i="9"/>
  <c r="I20" i="9"/>
  <c r="I19" i="9"/>
  <c r="I9" i="9"/>
  <c r="I8" i="9"/>
  <c r="J20" i="8"/>
  <c r="J19" i="8"/>
  <c r="I9" i="8"/>
  <c r="I8" i="8"/>
  <c r="I53" i="7"/>
  <c r="I52" i="7"/>
  <c r="I42" i="7"/>
  <c r="I41" i="7"/>
  <c r="I20" i="7"/>
  <c r="I19" i="7"/>
  <c r="I9" i="7"/>
  <c r="I8" i="7"/>
  <c r="I53" i="6"/>
  <c r="I52" i="6"/>
  <c r="I42" i="6"/>
  <c r="I41" i="6"/>
  <c r="I20" i="6"/>
  <c r="I19" i="6"/>
  <c r="I9" i="6"/>
  <c r="I8" i="6"/>
  <c r="I53" i="5"/>
  <c r="I52" i="5"/>
  <c r="I42" i="5"/>
  <c r="I41" i="5"/>
  <c r="I20" i="5"/>
  <c r="I19" i="5"/>
  <c r="I9" i="5"/>
  <c r="I8" i="5"/>
  <c r="I39" i="4"/>
  <c r="I38" i="4"/>
  <c r="I19" i="4"/>
  <c r="I18" i="4"/>
  <c r="I9" i="4"/>
  <c r="I8" i="4"/>
  <c r="I42" i="9"/>
  <c r="I41" i="9"/>
  <c r="J53" i="8"/>
  <c r="J52" i="8"/>
  <c r="J42" i="8"/>
  <c r="J41" i="8"/>
  <c r="S64" i="7"/>
  <c r="S63" i="7"/>
  <c r="S64" i="9" l="1"/>
  <c r="R64" i="9"/>
  <c r="Q64" i="9"/>
  <c r="P64" i="9"/>
  <c r="O64" i="9"/>
  <c r="N64" i="9"/>
  <c r="M64" i="9"/>
  <c r="L64" i="9"/>
  <c r="K64" i="9"/>
  <c r="J64" i="9"/>
  <c r="H64" i="9"/>
  <c r="G64" i="9"/>
  <c r="F64" i="9"/>
  <c r="E64" i="9"/>
  <c r="D64" i="9"/>
  <c r="C64" i="9"/>
  <c r="B64" i="9"/>
  <c r="S63" i="9"/>
  <c r="R63" i="9"/>
  <c r="Q63" i="9"/>
  <c r="P63" i="9"/>
  <c r="O63" i="9"/>
  <c r="N63" i="9"/>
  <c r="M63" i="9"/>
  <c r="L63" i="9"/>
  <c r="K63" i="9"/>
  <c r="J63" i="9"/>
  <c r="H63" i="9"/>
  <c r="G63" i="9"/>
  <c r="F63" i="9"/>
  <c r="E63" i="9"/>
  <c r="D63" i="9"/>
  <c r="C63" i="9"/>
  <c r="B63" i="9"/>
  <c r="S53" i="9"/>
  <c r="R53" i="9"/>
  <c r="Q53" i="9"/>
  <c r="P53" i="9"/>
  <c r="O53" i="9"/>
  <c r="N53" i="9"/>
  <c r="M53" i="9"/>
  <c r="L53" i="9"/>
  <c r="K53" i="9"/>
  <c r="J53" i="9"/>
  <c r="H53" i="9"/>
  <c r="G53" i="9"/>
  <c r="F53" i="9"/>
  <c r="E53" i="9"/>
  <c r="D53" i="9"/>
  <c r="C53" i="9"/>
  <c r="B53" i="9"/>
  <c r="S52" i="9"/>
  <c r="R52" i="9"/>
  <c r="Q52" i="9"/>
  <c r="P52" i="9"/>
  <c r="O52" i="9"/>
  <c r="N52" i="9"/>
  <c r="M52" i="9"/>
  <c r="L52" i="9"/>
  <c r="K52" i="9"/>
  <c r="J52" i="9"/>
  <c r="H52" i="9"/>
  <c r="G52" i="9"/>
  <c r="F52" i="9"/>
  <c r="E52" i="9"/>
  <c r="D52" i="9"/>
  <c r="C52" i="9"/>
  <c r="B52" i="9"/>
  <c r="S42" i="9"/>
  <c r="R42" i="9"/>
  <c r="Q42" i="9"/>
  <c r="P42" i="9"/>
  <c r="O42" i="9"/>
  <c r="N42" i="9"/>
  <c r="M42" i="9"/>
  <c r="L42" i="9"/>
  <c r="K42" i="9"/>
  <c r="J42" i="9"/>
  <c r="H42" i="9"/>
  <c r="G42" i="9"/>
  <c r="F42" i="9"/>
  <c r="E42" i="9"/>
  <c r="D42" i="9"/>
  <c r="C42" i="9"/>
  <c r="B42" i="9"/>
  <c r="S41" i="9"/>
  <c r="R41" i="9"/>
  <c r="Q41" i="9"/>
  <c r="P41" i="9"/>
  <c r="O41" i="9"/>
  <c r="N41" i="9"/>
  <c r="M41" i="9"/>
  <c r="L41" i="9"/>
  <c r="K41" i="9"/>
  <c r="J41" i="9"/>
  <c r="H41" i="9"/>
  <c r="G41" i="9"/>
  <c r="F41" i="9"/>
  <c r="E41" i="9"/>
  <c r="D41" i="9"/>
  <c r="C41" i="9"/>
  <c r="B41" i="9"/>
  <c r="S31" i="9"/>
  <c r="R31" i="9"/>
  <c r="Q31" i="9"/>
  <c r="P31" i="9"/>
  <c r="O31" i="9"/>
  <c r="N31" i="9"/>
  <c r="M31" i="9"/>
  <c r="L31" i="9"/>
  <c r="K31" i="9"/>
  <c r="J31" i="9"/>
  <c r="H31" i="9"/>
  <c r="G31" i="9"/>
  <c r="F31" i="9"/>
  <c r="E31" i="9"/>
  <c r="D31" i="9"/>
  <c r="C31" i="9"/>
  <c r="B31" i="9"/>
  <c r="S30" i="9"/>
  <c r="R30" i="9"/>
  <c r="Q30" i="9"/>
  <c r="P30" i="9"/>
  <c r="O30" i="9"/>
  <c r="N30" i="9"/>
  <c r="M30" i="9"/>
  <c r="L30" i="9"/>
  <c r="K30" i="9"/>
  <c r="J30" i="9"/>
  <c r="H30" i="9"/>
  <c r="G30" i="9"/>
  <c r="F30" i="9"/>
  <c r="E30" i="9"/>
  <c r="D30" i="9"/>
  <c r="C30" i="9"/>
  <c r="B30" i="9"/>
  <c r="S64" i="8"/>
  <c r="R64" i="8"/>
  <c r="Q64" i="8"/>
  <c r="P64" i="8"/>
  <c r="O64" i="8"/>
  <c r="N64" i="8"/>
  <c r="M64" i="8"/>
  <c r="L64" i="8"/>
  <c r="K64" i="8"/>
  <c r="I64" i="8"/>
  <c r="H64" i="8"/>
  <c r="G64" i="8"/>
  <c r="F64" i="8"/>
  <c r="E64" i="8"/>
  <c r="D64" i="8"/>
  <c r="C64" i="8"/>
  <c r="B64" i="8"/>
  <c r="S63" i="8"/>
  <c r="R63" i="8"/>
  <c r="Q63" i="8"/>
  <c r="P63" i="8"/>
  <c r="O63" i="8"/>
  <c r="N63" i="8"/>
  <c r="M63" i="8"/>
  <c r="L63" i="8"/>
  <c r="K63" i="8"/>
  <c r="I63" i="8"/>
  <c r="H63" i="8"/>
  <c r="G63" i="8"/>
  <c r="F63" i="8"/>
  <c r="E63" i="8"/>
  <c r="D63" i="8"/>
  <c r="C63" i="8"/>
  <c r="B63" i="8"/>
  <c r="S53" i="8"/>
  <c r="R53" i="8"/>
  <c r="Q53" i="8"/>
  <c r="P53" i="8"/>
  <c r="O53" i="8"/>
  <c r="N53" i="8"/>
  <c r="M53" i="8"/>
  <c r="L53" i="8"/>
  <c r="K53" i="8"/>
  <c r="I53" i="8"/>
  <c r="H53" i="8"/>
  <c r="G53" i="8"/>
  <c r="F53" i="8"/>
  <c r="E53" i="8"/>
  <c r="D53" i="8"/>
  <c r="C53" i="8"/>
  <c r="B53" i="8"/>
  <c r="S52" i="8"/>
  <c r="R52" i="8"/>
  <c r="Q52" i="8"/>
  <c r="P52" i="8"/>
  <c r="O52" i="8"/>
  <c r="N52" i="8"/>
  <c r="M52" i="8"/>
  <c r="L52" i="8"/>
  <c r="K52" i="8"/>
  <c r="I52" i="8"/>
  <c r="H52" i="8"/>
  <c r="G52" i="8"/>
  <c r="F52" i="8"/>
  <c r="E52" i="8"/>
  <c r="D52" i="8"/>
  <c r="C52" i="8"/>
  <c r="B52" i="8"/>
  <c r="S42" i="8"/>
  <c r="R42" i="8"/>
  <c r="Q42" i="8"/>
  <c r="P42" i="8"/>
  <c r="O42" i="8"/>
  <c r="N42" i="8"/>
  <c r="M42" i="8"/>
  <c r="L42" i="8"/>
  <c r="K42" i="8"/>
  <c r="I42" i="8"/>
  <c r="H42" i="8"/>
  <c r="G42" i="8"/>
  <c r="F42" i="8"/>
  <c r="E42" i="8"/>
  <c r="D42" i="8"/>
  <c r="C42" i="8"/>
  <c r="B42" i="8"/>
  <c r="S41" i="8"/>
  <c r="R41" i="8"/>
  <c r="Q41" i="8"/>
  <c r="P41" i="8"/>
  <c r="O41" i="8"/>
  <c r="N41" i="8"/>
  <c r="M41" i="8"/>
  <c r="L41" i="8"/>
  <c r="K41" i="8"/>
  <c r="I41" i="8"/>
  <c r="H41" i="8"/>
  <c r="G41" i="8"/>
  <c r="F41" i="8"/>
  <c r="E41" i="8"/>
  <c r="D41" i="8"/>
  <c r="C41" i="8"/>
  <c r="B41" i="8"/>
  <c r="S31" i="8"/>
  <c r="R31" i="8"/>
  <c r="Q31" i="8"/>
  <c r="P31" i="8"/>
  <c r="O31" i="8"/>
  <c r="N31" i="8"/>
  <c r="M31" i="8"/>
  <c r="L31" i="8"/>
  <c r="K31" i="8"/>
  <c r="I31" i="8"/>
  <c r="H31" i="8"/>
  <c r="G31" i="8"/>
  <c r="F31" i="8"/>
  <c r="E31" i="8"/>
  <c r="D31" i="8"/>
  <c r="C31" i="8"/>
  <c r="B31" i="8"/>
  <c r="S30" i="8"/>
  <c r="R30" i="8"/>
  <c r="Q30" i="8"/>
  <c r="P30" i="8"/>
  <c r="O30" i="8"/>
  <c r="N30" i="8"/>
  <c r="M30" i="8"/>
  <c r="L30" i="8"/>
  <c r="K30" i="8"/>
  <c r="I30" i="8"/>
  <c r="H30" i="8"/>
  <c r="G30" i="8"/>
  <c r="F30" i="8"/>
  <c r="E30" i="8"/>
  <c r="D30" i="8"/>
  <c r="C30" i="8"/>
  <c r="B30" i="8"/>
  <c r="R64" i="7"/>
  <c r="Q64" i="7"/>
  <c r="P64" i="7"/>
  <c r="O64" i="7"/>
  <c r="N64" i="7"/>
  <c r="M64" i="7"/>
  <c r="L64" i="7"/>
  <c r="K64" i="7"/>
  <c r="J64" i="7"/>
  <c r="H64" i="7"/>
  <c r="G64" i="7"/>
  <c r="F64" i="7"/>
  <c r="E64" i="7"/>
  <c r="D64" i="7"/>
  <c r="C64" i="7"/>
  <c r="B64" i="7"/>
  <c r="R63" i="7"/>
  <c r="Q63" i="7"/>
  <c r="P63" i="7"/>
  <c r="O63" i="7"/>
  <c r="N63" i="7"/>
  <c r="M63" i="7"/>
  <c r="L63" i="7"/>
  <c r="K63" i="7"/>
  <c r="J63" i="7"/>
  <c r="H63" i="7"/>
  <c r="G63" i="7"/>
  <c r="F63" i="7"/>
  <c r="E63" i="7"/>
  <c r="D63" i="7"/>
  <c r="C63" i="7"/>
  <c r="B63" i="7"/>
  <c r="S53" i="7"/>
  <c r="R53" i="7"/>
  <c r="Q53" i="7"/>
  <c r="P53" i="7"/>
  <c r="O53" i="7"/>
  <c r="N53" i="7"/>
  <c r="M53" i="7"/>
  <c r="L53" i="7"/>
  <c r="K53" i="7"/>
  <c r="J53" i="7"/>
  <c r="H53" i="7"/>
  <c r="G53" i="7"/>
  <c r="F53" i="7"/>
  <c r="E53" i="7"/>
  <c r="D53" i="7"/>
  <c r="C53" i="7"/>
  <c r="B53" i="7"/>
  <c r="S52" i="7"/>
  <c r="R52" i="7"/>
  <c r="Q52" i="7"/>
  <c r="P52" i="7"/>
  <c r="O52" i="7"/>
  <c r="N52" i="7"/>
  <c r="M52" i="7"/>
  <c r="L52" i="7"/>
  <c r="K52" i="7"/>
  <c r="J52" i="7"/>
  <c r="H52" i="7"/>
  <c r="G52" i="7"/>
  <c r="F52" i="7"/>
  <c r="E52" i="7"/>
  <c r="D52" i="7"/>
  <c r="C52" i="7"/>
  <c r="B52" i="7"/>
  <c r="S42" i="7"/>
  <c r="R42" i="7"/>
  <c r="Q42" i="7"/>
  <c r="P42" i="7"/>
  <c r="O42" i="7"/>
  <c r="N42" i="7"/>
  <c r="M42" i="7"/>
  <c r="L42" i="7"/>
  <c r="K42" i="7"/>
  <c r="J42" i="7"/>
  <c r="H42" i="7"/>
  <c r="G42" i="7"/>
  <c r="F42" i="7"/>
  <c r="E42" i="7"/>
  <c r="D42" i="7"/>
  <c r="C42" i="7"/>
  <c r="B42" i="7"/>
  <c r="S41" i="7"/>
  <c r="R41" i="7"/>
  <c r="Q41" i="7"/>
  <c r="P41" i="7"/>
  <c r="O41" i="7"/>
  <c r="N41" i="7"/>
  <c r="M41" i="7"/>
  <c r="L41" i="7"/>
  <c r="K41" i="7"/>
  <c r="J41" i="7"/>
  <c r="H41" i="7"/>
  <c r="G41" i="7"/>
  <c r="F41" i="7"/>
  <c r="E41" i="7"/>
  <c r="D41" i="7"/>
  <c r="C41" i="7"/>
  <c r="B41" i="7"/>
  <c r="S31" i="7"/>
  <c r="R31" i="7"/>
  <c r="Q31" i="7"/>
  <c r="P31" i="7"/>
  <c r="O31" i="7"/>
  <c r="N31" i="7"/>
  <c r="M31" i="7"/>
  <c r="L31" i="7"/>
  <c r="K31" i="7"/>
  <c r="J31" i="7"/>
  <c r="H31" i="7"/>
  <c r="G31" i="7"/>
  <c r="F31" i="7"/>
  <c r="E31" i="7"/>
  <c r="D31" i="7"/>
  <c r="C31" i="7"/>
  <c r="B31" i="7"/>
  <c r="S30" i="7"/>
  <c r="R30" i="7"/>
  <c r="Q30" i="7"/>
  <c r="P30" i="7"/>
  <c r="O30" i="7"/>
  <c r="N30" i="7"/>
  <c r="M30" i="7"/>
  <c r="L30" i="7"/>
  <c r="K30" i="7"/>
  <c r="J30" i="7"/>
  <c r="H30" i="7"/>
  <c r="G30" i="7"/>
  <c r="F30" i="7"/>
  <c r="E30" i="7"/>
  <c r="D30" i="7"/>
  <c r="C30" i="7"/>
  <c r="B30" i="7"/>
  <c r="S64" i="6"/>
  <c r="R64" i="6"/>
  <c r="Q64" i="6"/>
  <c r="P64" i="6"/>
  <c r="O64" i="6"/>
  <c r="N64" i="6"/>
  <c r="M64" i="6"/>
  <c r="L64" i="6"/>
  <c r="K64" i="6"/>
  <c r="J64" i="6"/>
  <c r="H64" i="6"/>
  <c r="G64" i="6"/>
  <c r="F64" i="6"/>
  <c r="E64" i="6"/>
  <c r="D64" i="6"/>
  <c r="C64" i="6"/>
  <c r="B64" i="6"/>
  <c r="S63" i="6"/>
  <c r="R63" i="6"/>
  <c r="Q63" i="6"/>
  <c r="P63" i="6"/>
  <c r="O63" i="6"/>
  <c r="N63" i="6"/>
  <c r="M63" i="6"/>
  <c r="L63" i="6"/>
  <c r="K63" i="6"/>
  <c r="J63" i="6"/>
  <c r="H63" i="6"/>
  <c r="G63" i="6"/>
  <c r="F63" i="6"/>
  <c r="E63" i="6"/>
  <c r="D63" i="6"/>
  <c r="C63" i="6"/>
  <c r="B63" i="6"/>
  <c r="S53" i="6"/>
  <c r="R53" i="6"/>
  <c r="Q53" i="6"/>
  <c r="P53" i="6"/>
  <c r="O53" i="6"/>
  <c r="N53" i="6"/>
  <c r="M53" i="6"/>
  <c r="L53" i="6"/>
  <c r="K53" i="6"/>
  <c r="J53" i="6"/>
  <c r="H53" i="6"/>
  <c r="G53" i="6"/>
  <c r="F53" i="6"/>
  <c r="E53" i="6"/>
  <c r="D53" i="6"/>
  <c r="C53" i="6"/>
  <c r="B53" i="6"/>
  <c r="S52" i="6"/>
  <c r="R52" i="6"/>
  <c r="Q52" i="6"/>
  <c r="P52" i="6"/>
  <c r="O52" i="6"/>
  <c r="N52" i="6"/>
  <c r="M52" i="6"/>
  <c r="L52" i="6"/>
  <c r="K52" i="6"/>
  <c r="J52" i="6"/>
  <c r="H52" i="6"/>
  <c r="G52" i="6"/>
  <c r="F52" i="6"/>
  <c r="E52" i="6"/>
  <c r="D52" i="6"/>
  <c r="C52" i="6"/>
  <c r="B52" i="6"/>
  <c r="S42" i="6"/>
  <c r="R42" i="6"/>
  <c r="Q42" i="6"/>
  <c r="P42" i="6"/>
  <c r="O42" i="6"/>
  <c r="N42" i="6"/>
  <c r="M42" i="6"/>
  <c r="L42" i="6"/>
  <c r="K42" i="6"/>
  <c r="J42" i="6"/>
  <c r="H42" i="6"/>
  <c r="G42" i="6"/>
  <c r="F42" i="6"/>
  <c r="E42" i="6"/>
  <c r="D42" i="6"/>
  <c r="C42" i="6"/>
  <c r="B42" i="6"/>
  <c r="S41" i="6"/>
  <c r="R41" i="6"/>
  <c r="Q41" i="6"/>
  <c r="P41" i="6"/>
  <c r="O41" i="6"/>
  <c r="N41" i="6"/>
  <c r="M41" i="6"/>
  <c r="L41" i="6"/>
  <c r="K41" i="6"/>
  <c r="J41" i="6"/>
  <c r="H41" i="6"/>
  <c r="G41" i="6"/>
  <c r="F41" i="6"/>
  <c r="E41" i="6"/>
  <c r="D41" i="6"/>
  <c r="C41" i="6"/>
  <c r="B41" i="6"/>
  <c r="S31" i="6"/>
  <c r="R31" i="6"/>
  <c r="Q31" i="6"/>
  <c r="P31" i="6"/>
  <c r="O31" i="6"/>
  <c r="N31" i="6"/>
  <c r="M31" i="6"/>
  <c r="L31" i="6"/>
  <c r="K31" i="6"/>
  <c r="J31" i="6"/>
  <c r="H31" i="6"/>
  <c r="G31" i="6"/>
  <c r="F31" i="6"/>
  <c r="E31" i="6"/>
  <c r="D31" i="6"/>
  <c r="C31" i="6"/>
  <c r="B31" i="6"/>
  <c r="S30" i="6"/>
  <c r="R30" i="6"/>
  <c r="Q30" i="6"/>
  <c r="P30" i="6"/>
  <c r="O30" i="6"/>
  <c r="N30" i="6"/>
  <c r="M30" i="6"/>
  <c r="L30" i="6"/>
  <c r="K30" i="6"/>
  <c r="J30" i="6"/>
  <c r="H30" i="6"/>
  <c r="G30" i="6"/>
  <c r="F30" i="6"/>
  <c r="E30" i="6"/>
  <c r="D30" i="6"/>
  <c r="C30" i="6"/>
  <c r="B30" i="6"/>
  <c r="S59" i="4"/>
  <c r="R59" i="4"/>
  <c r="Q59" i="4"/>
  <c r="P59" i="4"/>
  <c r="O59" i="4"/>
  <c r="N59" i="4"/>
  <c r="M59" i="4"/>
  <c r="L59" i="4"/>
  <c r="K59" i="4"/>
  <c r="J59" i="4"/>
  <c r="H59" i="4"/>
  <c r="G59" i="4"/>
  <c r="F59" i="4"/>
  <c r="E59" i="4"/>
  <c r="D59" i="4"/>
  <c r="C59" i="4"/>
  <c r="B59" i="4"/>
  <c r="S58" i="4"/>
  <c r="R58" i="4"/>
  <c r="Q58" i="4"/>
  <c r="P58" i="4"/>
  <c r="O58" i="4"/>
  <c r="N58" i="4"/>
  <c r="M58" i="4"/>
  <c r="L58" i="4"/>
  <c r="K58" i="4"/>
  <c r="J58" i="4"/>
  <c r="H58" i="4"/>
  <c r="G58" i="4"/>
  <c r="F58" i="4"/>
  <c r="E58" i="4"/>
  <c r="D58" i="4"/>
  <c r="C58" i="4"/>
  <c r="B58" i="4"/>
  <c r="S49" i="4"/>
  <c r="R49" i="4"/>
  <c r="Q49" i="4"/>
  <c r="P49" i="4"/>
  <c r="O49" i="4"/>
  <c r="N49" i="4"/>
  <c r="M49" i="4"/>
  <c r="L49" i="4"/>
  <c r="K49" i="4"/>
  <c r="J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H48" i="4"/>
  <c r="G48" i="4"/>
  <c r="F48" i="4"/>
  <c r="E48" i="4"/>
  <c r="D48" i="4"/>
  <c r="C48" i="4"/>
  <c r="B48" i="4"/>
  <c r="S39" i="4"/>
  <c r="R39" i="4"/>
  <c r="Q39" i="4"/>
  <c r="P39" i="4"/>
  <c r="O39" i="4"/>
  <c r="N39" i="4"/>
  <c r="M39" i="4"/>
  <c r="L39" i="4"/>
  <c r="K39" i="4"/>
  <c r="J39" i="4"/>
  <c r="H39" i="4"/>
  <c r="G39" i="4"/>
  <c r="F39" i="4"/>
  <c r="E39" i="4"/>
  <c r="D39" i="4"/>
  <c r="C39" i="4"/>
  <c r="B39" i="4"/>
  <c r="S38" i="4"/>
  <c r="R38" i="4"/>
  <c r="Q38" i="4"/>
  <c r="P38" i="4"/>
  <c r="O38" i="4"/>
  <c r="N38" i="4"/>
  <c r="M38" i="4"/>
  <c r="L38" i="4"/>
  <c r="K38" i="4"/>
  <c r="J38" i="4"/>
  <c r="H38" i="4"/>
  <c r="G38" i="4"/>
  <c r="F38" i="4"/>
  <c r="E38" i="4"/>
  <c r="D38" i="4"/>
  <c r="C38" i="4"/>
  <c r="B38" i="4"/>
  <c r="S29" i="4"/>
  <c r="R29" i="4"/>
  <c r="Q29" i="4"/>
  <c r="P29" i="4"/>
  <c r="O29" i="4"/>
  <c r="N29" i="4"/>
  <c r="M29" i="4"/>
  <c r="L29" i="4"/>
  <c r="K29" i="4"/>
  <c r="J29" i="4"/>
  <c r="H29" i="4"/>
  <c r="G29" i="4"/>
  <c r="F29" i="4"/>
  <c r="E29" i="4"/>
  <c r="D29" i="4"/>
  <c r="C29" i="4"/>
  <c r="B29" i="4"/>
  <c r="S28" i="4"/>
  <c r="R28" i="4"/>
  <c r="Q28" i="4"/>
  <c r="P28" i="4"/>
  <c r="O28" i="4"/>
  <c r="N28" i="4"/>
  <c r="M28" i="4"/>
  <c r="L28" i="4"/>
  <c r="K28" i="4"/>
  <c r="J28" i="4"/>
  <c r="H28" i="4"/>
  <c r="G28" i="4"/>
  <c r="F28" i="4"/>
  <c r="E28" i="4"/>
  <c r="D28" i="4"/>
  <c r="C28" i="4"/>
  <c r="B28" i="4"/>
  <c r="S64" i="5"/>
  <c r="R64" i="5"/>
  <c r="Q64" i="5"/>
  <c r="P64" i="5"/>
  <c r="O64" i="5"/>
  <c r="N64" i="5"/>
  <c r="M64" i="5"/>
  <c r="L64" i="5"/>
  <c r="K64" i="5"/>
  <c r="J64" i="5"/>
  <c r="H64" i="5"/>
  <c r="G64" i="5"/>
  <c r="F64" i="5"/>
  <c r="E64" i="5"/>
  <c r="D64" i="5"/>
  <c r="C64" i="5"/>
  <c r="B64" i="5"/>
  <c r="S63" i="5"/>
  <c r="R63" i="5"/>
  <c r="Q63" i="5"/>
  <c r="P63" i="5"/>
  <c r="O63" i="5"/>
  <c r="N63" i="5"/>
  <c r="M63" i="5"/>
  <c r="L63" i="5"/>
  <c r="K63" i="5"/>
  <c r="J63" i="5"/>
  <c r="H63" i="5"/>
  <c r="G63" i="5"/>
  <c r="F63" i="5"/>
  <c r="E63" i="5"/>
  <c r="D63" i="5"/>
  <c r="C63" i="5"/>
  <c r="B63" i="5"/>
  <c r="S53" i="5"/>
  <c r="R53" i="5"/>
  <c r="Q53" i="5"/>
  <c r="P53" i="5"/>
  <c r="O53" i="5"/>
  <c r="N53" i="5"/>
  <c r="M53" i="5"/>
  <c r="L53" i="5"/>
  <c r="K53" i="5"/>
  <c r="J53" i="5"/>
  <c r="H53" i="5"/>
  <c r="G53" i="5"/>
  <c r="F53" i="5"/>
  <c r="E53" i="5"/>
  <c r="D53" i="5"/>
  <c r="C53" i="5"/>
  <c r="B53" i="5"/>
  <c r="S52" i="5"/>
  <c r="R52" i="5"/>
  <c r="Q52" i="5"/>
  <c r="P52" i="5"/>
  <c r="O52" i="5"/>
  <c r="N52" i="5"/>
  <c r="M52" i="5"/>
  <c r="L52" i="5"/>
  <c r="K52" i="5"/>
  <c r="J52" i="5"/>
  <c r="H52" i="5"/>
  <c r="G52" i="5"/>
  <c r="F52" i="5"/>
  <c r="E52" i="5"/>
  <c r="D52" i="5"/>
  <c r="C52" i="5"/>
  <c r="B52" i="5"/>
  <c r="S42" i="5"/>
  <c r="R42" i="5"/>
  <c r="Q42" i="5"/>
  <c r="P42" i="5"/>
  <c r="O42" i="5"/>
  <c r="N42" i="5"/>
  <c r="M42" i="5"/>
  <c r="L42" i="5"/>
  <c r="K42" i="5"/>
  <c r="J42" i="5"/>
  <c r="H42" i="5"/>
  <c r="G42" i="5"/>
  <c r="F42" i="5"/>
  <c r="E42" i="5"/>
  <c r="D42" i="5"/>
  <c r="C42" i="5"/>
  <c r="B42" i="5"/>
  <c r="S41" i="5"/>
  <c r="R41" i="5"/>
  <c r="Q41" i="5"/>
  <c r="P41" i="5"/>
  <c r="O41" i="5"/>
  <c r="N41" i="5"/>
  <c r="M41" i="5"/>
  <c r="L41" i="5"/>
  <c r="K41" i="5"/>
  <c r="J41" i="5"/>
  <c r="H41" i="5"/>
  <c r="G41" i="5"/>
  <c r="F41" i="5"/>
  <c r="E41" i="5"/>
  <c r="D41" i="5"/>
  <c r="C41" i="5"/>
  <c r="B41" i="5"/>
  <c r="S31" i="5"/>
  <c r="R31" i="5"/>
  <c r="Q31" i="5"/>
  <c r="P31" i="5"/>
  <c r="O31" i="5"/>
  <c r="N31" i="5"/>
  <c r="M31" i="5"/>
  <c r="L31" i="5"/>
  <c r="K31" i="5"/>
  <c r="J31" i="5"/>
  <c r="H31" i="5"/>
  <c r="G31" i="5"/>
  <c r="F31" i="5"/>
  <c r="E31" i="5"/>
  <c r="D31" i="5"/>
  <c r="C31" i="5"/>
  <c r="B31" i="5"/>
  <c r="S30" i="5"/>
  <c r="R30" i="5"/>
  <c r="Q30" i="5"/>
  <c r="P30" i="5"/>
  <c r="O30" i="5"/>
  <c r="N30" i="5"/>
  <c r="M30" i="5"/>
  <c r="L30" i="5"/>
  <c r="K30" i="5"/>
  <c r="J30" i="5"/>
  <c r="H30" i="5"/>
  <c r="G30" i="5"/>
  <c r="F30" i="5"/>
  <c r="E30" i="5"/>
  <c r="D30" i="5"/>
  <c r="C30" i="5"/>
  <c r="B30" i="5"/>
  <c r="S20" i="9" l="1"/>
  <c r="R20" i="9"/>
  <c r="Q20" i="9"/>
  <c r="P20" i="9"/>
  <c r="O20" i="9"/>
  <c r="N20" i="9"/>
  <c r="M20" i="9"/>
  <c r="L20" i="9"/>
  <c r="K20" i="9"/>
  <c r="J20" i="9"/>
  <c r="H20" i="9"/>
  <c r="G20" i="9"/>
  <c r="F20" i="9"/>
  <c r="E20" i="9"/>
  <c r="D20" i="9"/>
  <c r="C20" i="9"/>
  <c r="B20" i="9"/>
  <c r="S19" i="9"/>
  <c r="R19" i="9"/>
  <c r="Q19" i="9"/>
  <c r="P19" i="9"/>
  <c r="O19" i="9"/>
  <c r="N19" i="9"/>
  <c r="M19" i="9"/>
  <c r="L19" i="9"/>
  <c r="K19" i="9"/>
  <c r="J19" i="9"/>
  <c r="H19" i="9"/>
  <c r="G19" i="9"/>
  <c r="F19" i="9"/>
  <c r="E19" i="9"/>
  <c r="D19" i="9"/>
  <c r="C19" i="9"/>
  <c r="B19" i="9"/>
  <c r="S20" i="8"/>
  <c r="R20" i="8"/>
  <c r="Q20" i="8"/>
  <c r="P20" i="8"/>
  <c r="O20" i="8"/>
  <c r="N20" i="8"/>
  <c r="M20" i="8"/>
  <c r="L20" i="8"/>
  <c r="K20" i="8"/>
  <c r="I20" i="8"/>
  <c r="H20" i="8"/>
  <c r="G20" i="8"/>
  <c r="F20" i="8"/>
  <c r="E20" i="8"/>
  <c r="D20" i="8"/>
  <c r="C20" i="8"/>
  <c r="B20" i="8"/>
  <c r="S19" i="8"/>
  <c r="R19" i="8"/>
  <c r="Q19" i="8"/>
  <c r="P19" i="8"/>
  <c r="O19" i="8"/>
  <c r="N19" i="8"/>
  <c r="M19" i="8"/>
  <c r="L19" i="8"/>
  <c r="K19" i="8"/>
  <c r="I19" i="8"/>
  <c r="H19" i="8"/>
  <c r="G19" i="8"/>
  <c r="F19" i="8"/>
  <c r="E19" i="8"/>
  <c r="D19" i="8"/>
  <c r="C19" i="8"/>
  <c r="B19" i="8"/>
  <c r="S20" i="7"/>
  <c r="R20" i="7"/>
  <c r="Q20" i="7"/>
  <c r="P20" i="7"/>
  <c r="O20" i="7"/>
  <c r="N20" i="7"/>
  <c r="M20" i="7"/>
  <c r="L20" i="7"/>
  <c r="K20" i="7"/>
  <c r="J20" i="7"/>
  <c r="H20" i="7"/>
  <c r="G20" i="7"/>
  <c r="F20" i="7"/>
  <c r="E20" i="7"/>
  <c r="D20" i="7"/>
  <c r="C20" i="7"/>
  <c r="B20" i="7"/>
  <c r="S19" i="7"/>
  <c r="R19" i="7"/>
  <c r="Q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S20" i="6"/>
  <c r="R20" i="6"/>
  <c r="Q20" i="6"/>
  <c r="P20" i="6"/>
  <c r="O20" i="6"/>
  <c r="N20" i="6"/>
  <c r="M20" i="6"/>
  <c r="L20" i="6"/>
  <c r="K20" i="6"/>
  <c r="J20" i="6"/>
  <c r="H20" i="6"/>
  <c r="G20" i="6"/>
  <c r="F20" i="6"/>
  <c r="E20" i="6"/>
  <c r="D20" i="6"/>
  <c r="C20" i="6"/>
  <c r="B20" i="6"/>
  <c r="S19" i="6"/>
  <c r="R19" i="6"/>
  <c r="Q19" i="6"/>
  <c r="P19" i="6"/>
  <c r="O19" i="6"/>
  <c r="N19" i="6"/>
  <c r="M19" i="6"/>
  <c r="L19" i="6"/>
  <c r="K19" i="6"/>
  <c r="J19" i="6"/>
  <c r="H19" i="6"/>
  <c r="G19" i="6"/>
  <c r="F19" i="6"/>
  <c r="E19" i="6"/>
  <c r="D19" i="6"/>
  <c r="C19" i="6"/>
  <c r="B19" i="6"/>
  <c r="S20" i="5"/>
  <c r="R20" i="5"/>
  <c r="Q20" i="5"/>
  <c r="P20" i="5"/>
  <c r="O20" i="5"/>
  <c r="N20" i="5"/>
  <c r="M20" i="5"/>
  <c r="L20" i="5"/>
  <c r="K20" i="5"/>
  <c r="J20" i="5"/>
  <c r="H20" i="5"/>
  <c r="G20" i="5"/>
  <c r="F20" i="5"/>
  <c r="E20" i="5"/>
  <c r="D20" i="5"/>
  <c r="C20" i="5"/>
  <c r="B20" i="5"/>
  <c r="S19" i="5"/>
  <c r="R19" i="5"/>
  <c r="Q19" i="5"/>
  <c r="P19" i="5"/>
  <c r="O19" i="5"/>
  <c r="N19" i="5"/>
  <c r="M19" i="5"/>
  <c r="L19" i="5"/>
  <c r="K19" i="5"/>
  <c r="J19" i="5"/>
  <c r="H19" i="5"/>
  <c r="G19" i="5"/>
  <c r="F19" i="5"/>
  <c r="E19" i="5"/>
  <c r="D19" i="5"/>
  <c r="C19" i="5"/>
  <c r="B19" i="5"/>
  <c r="S9" i="9" l="1"/>
  <c r="R9" i="9"/>
  <c r="Q9" i="9"/>
  <c r="P9" i="9"/>
  <c r="O9" i="9"/>
  <c r="N9" i="9"/>
  <c r="M9" i="9"/>
  <c r="L9" i="9"/>
  <c r="K9" i="9"/>
  <c r="J9" i="9"/>
  <c r="H9" i="9"/>
  <c r="G9" i="9"/>
  <c r="F9" i="9"/>
  <c r="E9" i="9"/>
  <c r="D9" i="9"/>
  <c r="C9" i="9"/>
  <c r="B9" i="9"/>
  <c r="S8" i="9"/>
  <c r="R8" i="9"/>
  <c r="Q8" i="9"/>
  <c r="P8" i="9"/>
  <c r="O8" i="9"/>
  <c r="N8" i="9"/>
  <c r="M8" i="9"/>
  <c r="L8" i="9"/>
  <c r="K8" i="9"/>
  <c r="J8" i="9"/>
  <c r="H8" i="9"/>
  <c r="G8" i="9"/>
  <c r="F8" i="9"/>
  <c r="E8" i="9"/>
  <c r="D8" i="9"/>
  <c r="C8" i="9"/>
  <c r="B8" i="9"/>
  <c r="S9" i="8"/>
  <c r="R9" i="8"/>
  <c r="Q9" i="8"/>
  <c r="P9" i="8"/>
  <c r="O9" i="8"/>
  <c r="N9" i="8"/>
  <c r="M9" i="8"/>
  <c r="L9" i="8"/>
  <c r="K9" i="8"/>
  <c r="J9" i="8"/>
  <c r="H9" i="8"/>
  <c r="G9" i="8"/>
  <c r="F9" i="8"/>
  <c r="E9" i="8"/>
  <c r="D9" i="8"/>
  <c r="C9" i="8"/>
  <c r="B9" i="8"/>
  <c r="S8" i="8"/>
  <c r="R8" i="8"/>
  <c r="Q8" i="8"/>
  <c r="P8" i="8"/>
  <c r="O8" i="8"/>
  <c r="N8" i="8"/>
  <c r="M8" i="8"/>
  <c r="L8" i="8"/>
  <c r="K8" i="8"/>
  <c r="J8" i="8"/>
  <c r="H8" i="8"/>
  <c r="G8" i="8"/>
  <c r="F8" i="8"/>
  <c r="E8" i="8"/>
  <c r="D8" i="8"/>
  <c r="C8" i="8"/>
  <c r="B8" i="8"/>
  <c r="B8" i="7"/>
  <c r="C8" i="7"/>
  <c r="D8" i="7"/>
  <c r="E8" i="7"/>
  <c r="F8" i="7"/>
  <c r="G8" i="7"/>
  <c r="H8" i="7"/>
  <c r="J8" i="7"/>
  <c r="K8" i="7"/>
  <c r="L8" i="7"/>
  <c r="M8" i="7"/>
  <c r="N8" i="7"/>
  <c r="O8" i="7"/>
  <c r="P8" i="7"/>
  <c r="Q8" i="7"/>
  <c r="R8" i="7"/>
  <c r="S8" i="7"/>
  <c r="B9" i="7"/>
  <c r="C9" i="7"/>
  <c r="D9" i="7"/>
  <c r="E9" i="7"/>
  <c r="F9" i="7"/>
  <c r="G9" i="7"/>
  <c r="H9" i="7"/>
  <c r="J9" i="7"/>
  <c r="K9" i="7"/>
  <c r="L9" i="7"/>
  <c r="M9" i="7"/>
  <c r="N9" i="7"/>
  <c r="O9" i="7"/>
  <c r="P9" i="7"/>
  <c r="Q9" i="7"/>
  <c r="R9" i="7"/>
  <c r="S9" i="7"/>
  <c r="S9" i="6"/>
  <c r="S8" i="6"/>
  <c r="R9" i="6"/>
  <c r="Q9" i="6"/>
  <c r="P9" i="6"/>
  <c r="O9" i="6"/>
  <c r="N9" i="6"/>
  <c r="M9" i="6"/>
  <c r="L9" i="6"/>
  <c r="K9" i="6"/>
  <c r="J9" i="6"/>
  <c r="H9" i="6"/>
  <c r="G9" i="6"/>
  <c r="F9" i="6"/>
  <c r="E9" i="6"/>
  <c r="D9" i="6"/>
  <c r="C9" i="6"/>
  <c r="B9" i="6"/>
  <c r="R8" i="6"/>
  <c r="Q8" i="6"/>
  <c r="P8" i="6"/>
  <c r="O8" i="6"/>
  <c r="N8" i="6"/>
  <c r="M8" i="6"/>
  <c r="L8" i="6"/>
  <c r="K8" i="6"/>
  <c r="J8" i="6"/>
  <c r="H8" i="6"/>
  <c r="G8" i="6"/>
  <c r="F8" i="6"/>
  <c r="E8" i="6"/>
  <c r="D8" i="6"/>
  <c r="C8" i="6"/>
  <c r="B8" i="6"/>
  <c r="S9" i="5"/>
  <c r="R9" i="5"/>
  <c r="Q9" i="5"/>
  <c r="P9" i="5"/>
  <c r="O9" i="5"/>
  <c r="N9" i="5"/>
  <c r="M9" i="5"/>
  <c r="L9" i="5"/>
  <c r="K9" i="5"/>
  <c r="J9" i="5"/>
  <c r="H9" i="5"/>
  <c r="G9" i="5"/>
  <c r="F9" i="5"/>
  <c r="E9" i="5"/>
  <c r="D9" i="5"/>
  <c r="C9" i="5"/>
  <c r="B9" i="5"/>
  <c r="S8" i="5"/>
  <c r="R8" i="5"/>
  <c r="Q8" i="5"/>
  <c r="P8" i="5"/>
  <c r="O8" i="5"/>
  <c r="N8" i="5"/>
  <c r="M8" i="5"/>
  <c r="L8" i="5"/>
  <c r="K8" i="5"/>
  <c r="J8" i="5"/>
  <c r="H8" i="5"/>
  <c r="G8" i="5"/>
  <c r="F8" i="5"/>
  <c r="E8" i="5"/>
  <c r="D8" i="5"/>
  <c r="C8" i="5"/>
  <c r="B8" i="5"/>
  <c r="S19" i="4"/>
  <c r="R19" i="4"/>
  <c r="Q19" i="4"/>
  <c r="P19" i="4"/>
  <c r="O19" i="4"/>
  <c r="N19" i="4"/>
  <c r="M19" i="4"/>
  <c r="L19" i="4"/>
  <c r="K19" i="4"/>
  <c r="J19" i="4"/>
  <c r="H19" i="4"/>
  <c r="G19" i="4"/>
  <c r="F19" i="4"/>
  <c r="E19" i="4"/>
  <c r="D19" i="4"/>
  <c r="C19" i="4"/>
  <c r="B19" i="4"/>
  <c r="S18" i="4"/>
  <c r="R18" i="4"/>
  <c r="Q18" i="4"/>
  <c r="P18" i="4"/>
  <c r="O18" i="4"/>
  <c r="N18" i="4"/>
  <c r="M18" i="4"/>
  <c r="L18" i="4"/>
  <c r="K18" i="4"/>
  <c r="J18" i="4"/>
  <c r="H18" i="4"/>
  <c r="G18" i="4"/>
  <c r="F18" i="4"/>
  <c r="E18" i="4"/>
  <c r="D18" i="4"/>
  <c r="C18" i="4"/>
  <c r="B18" i="4"/>
  <c r="S64" i="2" l="1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19" i="2"/>
  <c r="C19" i="2"/>
  <c r="D19" i="2"/>
  <c r="E19" i="2"/>
  <c r="F19" i="2"/>
  <c r="G19" i="2"/>
  <c r="H19" i="2"/>
  <c r="J19" i="2"/>
  <c r="K19" i="2"/>
  <c r="L19" i="2"/>
  <c r="M19" i="2"/>
  <c r="N19" i="2"/>
  <c r="O19" i="2"/>
  <c r="P19" i="2"/>
  <c r="Q19" i="2"/>
  <c r="R19" i="2"/>
  <c r="S19" i="2"/>
  <c r="B20" i="2"/>
  <c r="C20" i="2"/>
  <c r="D20" i="2"/>
  <c r="E20" i="2"/>
  <c r="F20" i="2"/>
  <c r="G20" i="2"/>
  <c r="H20" i="2"/>
  <c r="J20" i="2"/>
  <c r="K20" i="2"/>
  <c r="L20" i="2"/>
  <c r="M20" i="2"/>
  <c r="N20" i="2"/>
  <c r="O20" i="2"/>
  <c r="P20" i="2"/>
  <c r="Q20" i="2"/>
  <c r="R20" i="2"/>
  <c r="S20" i="2"/>
  <c r="B8" i="4"/>
  <c r="C8" i="4"/>
  <c r="D8" i="4"/>
  <c r="E8" i="4"/>
  <c r="F8" i="4"/>
  <c r="G8" i="4"/>
  <c r="H8" i="4"/>
  <c r="J8" i="4"/>
  <c r="K8" i="4"/>
  <c r="L8" i="4"/>
  <c r="M8" i="4"/>
  <c r="N8" i="4"/>
  <c r="O8" i="4"/>
  <c r="P8" i="4"/>
  <c r="Q8" i="4"/>
  <c r="R8" i="4"/>
  <c r="S8" i="4"/>
  <c r="B9" i="4"/>
  <c r="C9" i="4"/>
  <c r="D9" i="4"/>
  <c r="E9" i="4"/>
  <c r="F9" i="4"/>
  <c r="G9" i="4"/>
  <c r="H9" i="4"/>
  <c r="J9" i="4"/>
  <c r="K9" i="4"/>
  <c r="L9" i="4"/>
  <c r="M9" i="4"/>
  <c r="N9" i="4"/>
  <c r="O9" i="4"/>
  <c r="P9" i="4"/>
  <c r="Q9" i="4"/>
  <c r="R9" i="4"/>
  <c r="S9" i="4"/>
  <c r="R23" i="1" l="1"/>
  <c r="R22" i="1"/>
</calcChain>
</file>

<file path=xl/sharedStrings.xml><?xml version="1.0" encoding="utf-8"?>
<sst xmlns="http://schemas.openxmlformats.org/spreadsheetml/2006/main" count="2202" uniqueCount="183">
  <si>
    <t>T1P1K1</t>
  </si>
  <si>
    <t>T1P1K2</t>
  </si>
  <si>
    <t>T1P1K3</t>
  </si>
  <si>
    <t>T1P2K1</t>
  </si>
  <si>
    <t>T1P2K2</t>
  </si>
  <si>
    <t>T1P2K3</t>
  </si>
  <si>
    <t>T2P1K1</t>
  </si>
  <si>
    <t>T2P1K2</t>
  </si>
  <si>
    <t>T2P1K3</t>
  </si>
  <si>
    <t>T2P2K1</t>
  </si>
  <si>
    <t>T2P2K2</t>
  </si>
  <si>
    <t>T2P2K3</t>
  </si>
  <si>
    <t>Gj.snitt</t>
  </si>
  <si>
    <t>Standardavvik</t>
  </si>
  <si>
    <t>Viskositet</t>
  </si>
  <si>
    <t>Skjærhastighet: 3,06</t>
  </si>
  <si>
    <t>Standardavvik (STDAVVIKA)</t>
  </si>
  <si>
    <t>T2P1K4</t>
  </si>
  <si>
    <t>Q</t>
  </si>
  <si>
    <t>TINE</t>
  </si>
  <si>
    <t>T1P1K3 (385)</t>
  </si>
  <si>
    <t>T1P1K4 (787)</t>
  </si>
  <si>
    <t>T1P2K1 (863)</t>
  </si>
  <si>
    <t>T2P1K2 (527)</t>
  </si>
  <si>
    <t>T1P1K1 (498)</t>
  </si>
  <si>
    <t>T2P1K1 (932)</t>
  </si>
  <si>
    <t>T2P2K3 (601)</t>
  </si>
  <si>
    <t>T2P2K4 (222)</t>
  </si>
  <si>
    <t>TINE (911)</t>
  </si>
  <si>
    <t>T2P1K3 (915)</t>
  </si>
  <si>
    <t>T1P1K2 (267)</t>
  </si>
  <si>
    <t>Q (354)</t>
  </si>
  <si>
    <t>T2P1K4 (843)</t>
  </si>
  <si>
    <t>T1P2K2 (629)</t>
  </si>
  <si>
    <t>T1P2K3 (828)</t>
  </si>
  <si>
    <t>T2P2K2 (720)</t>
  </si>
  <si>
    <t>T2P2K1 (438)</t>
  </si>
  <si>
    <t>Gjennomsnitt</t>
  </si>
  <si>
    <t>Trådtrekkende</t>
  </si>
  <si>
    <t>Fnokker</t>
  </si>
  <si>
    <t>Smørsmak</t>
  </si>
  <si>
    <t>Sur smak</t>
  </si>
  <si>
    <t>Helhetsinntrykk</t>
  </si>
  <si>
    <t>Judith</t>
  </si>
  <si>
    <t>For trådtrekkende</t>
  </si>
  <si>
    <t>Hilde</t>
  </si>
  <si>
    <t>Ahmed</t>
  </si>
  <si>
    <t>Roger</t>
  </si>
  <si>
    <t>May</t>
  </si>
  <si>
    <t>T1P1K4</t>
  </si>
  <si>
    <t>T2P2K4</t>
  </si>
  <si>
    <t>T1P2K4</t>
  </si>
  <si>
    <t>T1P2K4 (111)</t>
  </si>
  <si>
    <t>T1P2K4 (743)</t>
  </si>
  <si>
    <t>T2P1K4 (111)</t>
  </si>
  <si>
    <t>T2P2K4 (743)</t>
  </si>
  <si>
    <t>Smøraroma</t>
  </si>
  <si>
    <t>Anna</t>
  </si>
  <si>
    <t>Ola</t>
  </si>
  <si>
    <t>Odd Eirik</t>
  </si>
  <si>
    <t>Søt smak</t>
  </si>
  <si>
    <t>Siv</t>
  </si>
  <si>
    <t>Mangler</t>
  </si>
  <si>
    <t>T2P1K4 (743)</t>
  </si>
  <si>
    <t>Aurora</t>
  </si>
  <si>
    <t>ACETALDEHYD FERSKE PRØVER</t>
  </si>
  <si>
    <t>DIACETYL FERSKE PRØVER</t>
  </si>
  <si>
    <t>ETANOL FERSKE PRØVER</t>
  </si>
  <si>
    <t>ACETOIN FERSKE PRØVER</t>
  </si>
  <si>
    <t>SITRONSYRE FERSKE PRØVER</t>
  </si>
  <si>
    <t>EDDIKSYRE FERSKE PRØVER</t>
  </si>
  <si>
    <t>MELKESYRE FERSKE PRØVER</t>
  </si>
  <si>
    <t>LAKTOSE FERSKE PRØVER</t>
  </si>
  <si>
    <t>GALAKTOSE FERSKE PRØVER</t>
  </si>
  <si>
    <t xml:space="preserve">Mangler </t>
  </si>
  <si>
    <t>K1</t>
  </si>
  <si>
    <t>K2</t>
  </si>
  <si>
    <t>K3</t>
  </si>
  <si>
    <t>K4</t>
  </si>
  <si>
    <t xml:space="preserve">Q </t>
  </si>
  <si>
    <t>Lagrede prøver</t>
  </si>
  <si>
    <t>Standardavvik f</t>
  </si>
  <si>
    <t>Standardavvik l</t>
  </si>
  <si>
    <t>Ref.</t>
  </si>
  <si>
    <t>Ferske</t>
  </si>
  <si>
    <t>Lagrede</t>
  </si>
  <si>
    <t>Ferske prøver</t>
  </si>
  <si>
    <t>Stdavvik f</t>
  </si>
  <si>
    <t>Stdavvik l</t>
  </si>
  <si>
    <t>Bismak, veldig god smak</t>
  </si>
  <si>
    <t>T</t>
  </si>
  <si>
    <t>Tam, ekkel smak, litt bismak</t>
  </si>
  <si>
    <t>Litt tynn smak, litt vandig, god</t>
  </si>
  <si>
    <t>Tam, bismak, litt bismak (malt), god, men litt tynn</t>
  </si>
  <si>
    <t>God, noe bismak, prikkende, god viskositet, toppers</t>
  </si>
  <si>
    <t>Veldig god, men litt sur, rar smak, litt vandig</t>
  </si>
  <si>
    <t xml:space="preserve">Homogeniseringstemperatur 55 °C </t>
  </si>
  <si>
    <t xml:space="preserve">Homogeniseringstemperatur 65 °C </t>
  </si>
  <si>
    <t>Homogeniseringstrykk 120 + 30 bar</t>
  </si>
  <si>
    <t>Homogeniseringstrykk 175 + 35 bar</t>
  </si>
  <si>
    <t xml:space="preserve">Referanse </t>
  </si>
  <si>
    <t xml:space="preserve">Homogeniseringstemperatur  55 °C </t>
  </si>
  <si>
    <t>Referanse</t>
  </si>
  <si>
    <t xml:space="preserve">T1P1K4 </t>
  </si>
  <si>
    <t xml:space="preserve">T2P1K2 </t>
  </si>
  <si>
    <t xml:space="preserve">T2P1K3 </t>
  </si>
  <si>
    <t xml:space="preserve">Ferske prøver </t>
  </si>
  <si>
    <t xml:space="preserve">Lagrede prøver </t>
  </si>
  <si>
    <t>Syrekultur</t>
  </si>
  <si>
    <t>Fettinnhold 1. blokk</t>
  </si>
  <si>
    <t>Fettinnhold 2. blokk</t>
  </si>
  <si>
    <t>Fettinnhold 3. blokk</t>
  </si>
  <si>
    <t>SNF-innhold 1. blokk</t>
  </si>
  <si>
    <t>SNF-innhold 2. blokk</t>
  </si>
  <si>
    <t>SNF-innhold 3. blokk</t>
  </si>
  <si>
    <t>Laktose 1.blokk</t>
  </si>
  <si>
    <t>Laktose 2. blokk</t>
  </si>
  <si>
    <t>Laktose 3. blokk</t>
  </si>
  <si>
    <t>Proteininnhold 1. blokk</t>
  </si>
  <si>
    <t>Proteininnhold 2.blokk</t>
  </si>
  <si>
    <t>Proteininnhold 3. blokk</t>
  </si>
  <si>
    <t>Tørrstoffinnhold 1. blokk</t>
  </si>
  <si>
    <t>Tørrstoffinnhold 2. blokk</t>
  </si>
  <si>
    <t>Tørrstoffinnhold 3. blokk</t>
  </si>
  <si>
    <t>Bismak (4), rar smak, ikke god, ingen smørsmak, men bismak, emmen, besk, uren</t>
  </si>
  <si>
    <t>Bismak (4), ekkel smak, uren, god</t>
  </si>
  <si>
    <t>Besk (2), uren (2), klumper (2), puddingaktig (3), for viskøs (3), bismak, god, men kanskje for tykk, svært kornete, god smak, men dårlig konsistens</t>
  </si>
  <si>
    <t>Bismak (2), klumper (2), ubalansert smak, rar smak, veldig god smak, god bortsett fra fnokker, tråkk i munnen, for viskøs</t>
  </si>
  <si>
    <t>Referanseprøver</t>
  </si>
  <si>
    <t>God (3), rund og fin smak, bismak, klumper, litt tynn</t>
  </si>
  <si>
    <t>God (3), bismak</t>
  </si>
  <si>
    <t xml:space="preserve">Bismak (4), litt tam, lite smak, kvalmende, super </t>
  </si>
  <si>
    <t>God smak, bismak, veldig fyldig i munnen, ikke god konsistens, god, men for trådtrekkende, trådtrekkende</t>
  </si>
  <si>
    <t>Litt lite smak, utrolig slimete</t>
  </si>
  <si>
    <t>God smak, nær optimal viskositet, feil konsistens, for trådtrekkende, god, men altfor trådtrekkende</t>
  </si>
  <si>
    <t>Trykk 175 + 35 bar</t>
  </si>
  <si>
    <t>God (2), rund og fin smak, litt maltsmak, men ganske god</t>
  </si>
  <si>
    <t>Bismak (2), tynn munnfølelse, tam, CO2-smak, lett prikkende, god, bortsett fra fnokker, super</t>
  </si>
  <si>
    <t>God smak (2), klumper</t>
  </si>
  <si>
    <t>Bismak (4), veldig trådtrekkende</t>
  </si>
  <si>
    <t>God smak (2), veldig trådtrekkende (2), lite sur, kjente fnokker</t>
  </si>
  <si>
    <t>Liten bismak (2), oksidert (2), god, store klumper, virker fet, trådtrekkende, litt for viskøs*, litt tykk*</t>
  </si>
  <si>
    <t>Lite smak, litt seig, ren smak, tam, veldig trådtrekkende</t>
  </si>
  <si>
    <t>Trykk 120 + 30 bar</t>
  </si>
  <si>
    <t>Temperatur 65 °C</t>
  </si>
  <si>
    <t>God (2), bismak, emmen, god, men kanskje litt for tynn, for tynn, for sur</t>
  </si>
  <si>
    <t>CO2-smak, litt tam, lite sur, lite smak, frisk og god, tynn, klumper som kan være fettklumper</t>
  </si>
  <si>
    <t>Bismak (3), veldig trådtrekkende (2), god smak, men veldig trådtrekkende, fyldig i munnen</t>
  </si>
  <si>
    <t xml:space="preserve">For trådtrekkende (2), god på smak, bismak, store klumper, for flytende, trådtrekkende trekker ned helhetsinntrykket </t>
  </si>
  <si>
    <t>Trådtrekkende (2), litt bismak, emmen smak, tam smak, kjente fnokker i munnen, veldig god</t>
  </si>
  <si>
    <t>Veldig god (2), bismak, uren, oksidert smak, fettklumper</t>
  </si>
  <si>
    <t>Lite smak, litt bismak</t>
  </si>
  <si>
    <t>God (2), god, veldig lik referanseprøven</t>
  </si>
  <si>
    <t>Bismak (4), hvitløkssmak, ikke god, kjennes veldig fyldig i munnen, veldig trådtrekkende</t>
  </si>
  <si>
    <t xml:space="preserve">Bismak (4), veldig trådtrekkende (2), smaker hvitløk, emmen, litt besk, god munnfølelse </t>
  </si>
  <si>
    <t>Temperatur 55 °C</t>
  </si>
  <si>
    <t>Gelstyrke BLOKK 1 FERSKE PRØVER</t>
  </si>
  <si>
    <t>Gelstyrke BLOKK 2 FERSKE PRØVER</t>
  </si>
  <si>
    <t>Gelstyrke BLOKK 3 FERSKE PRØVER</t>
  </si>
  <si>
    <t>Gelstyrke BLOKK 1 LAGREDE PRØVER</t>
  </si>
  <si>
    <t>Gelstyrke BLOKK 2 LAGREDE PRØVER</t>
  </si>
  <si>
    <t>Gelstyrke BLOKK 3 LAGREDE PRØVER</t>
  </si>
  <si>
    <t>VISKOSITET BLOKK 1 FERSKE PRØVER</t>
  </si>
  <si>
    <t>VISKOSITET BLOKK 2 FERSKE PRØVER</t>
  </si>
  <si>
    <t>VISKOSITET BLOKK 3 FERSKE PRØVER</t>
  </si>
  <si>
    <t>VISKOSITET BLOKK 1 LAGREDE PRØVER</t>
  </si>
  <si>
    <t>VISKOSITET BLOKK 2 LAGREDE PRØVER</t>
  </si>
  <si>
    <t>VISKOSITET BLOKK 3 LAGREDE PRØVER</t>
  </si>
  <si>
    <t>Blokk 1</t>
  </si>
  <si>
    <t>Blokk 2</t>
  </si>
  <si>
    <t>Blokk 3</t>
  </si>
  <si>
    <t>BLOKK 1 FERSKE PRØVER</t>
  </si>
  <si>
    <t>BLOKK 2 FERSKE PRØVER</t>
  </si>
  <si>
    <t>BLOKK 3 FERSKE PRØVER</t>
  </si>
  <si>
    <t>BLOKK 1 LAGREDE PRØVER</t>
  </si>
  <si>
    <t>BLOKK 2 LAGREDE PRØVER</t>
  </si>
  <si>
    <t>BLOKK 3 LAGREDE PRØVER</t>
  </si>
  <si>
    <t>Referanseprøve ferske prøver blokk 1 (holdbarhetsdato: 21.03)</t>
  </si>
  <si>
    <t>Referanseprøve ferske prøver blokk 2 (holdbarhetsdato: 25.03)</t>
  </si>
  <si>
    <t>Referanseprøve ferske prøver blokk 3 (holdbarhetsdato: 11.04)</t>
  </si>
  <si>
    <t>Referanseprøver lagrede prøver blokk 1 (holdbarhetsdato: 21.03)</t>
  </si>
  <si>
    <t>Referanseprøver lagrede prøver blokk 2 (holdbarhetsdato: 25.03)</t>
  </si>
  <si>
    <t>Referanseprøve lagrede prøver blokk 3 (holdbarhetsdato: 11.04)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</si>
</sst>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8" xfId="0" applyBorder="1"/>
    <xf numFmtId="2" fontId="0" fillId="0" borderId="0" xfId="0" applyNumberFormat="1" applyBorder="1"/>
    <xf numFmtId="2" fontId="0" fillId="0" borderId="18" xfId="0" applyNumberFormat="1" applyBorder="1"/>
    <xf numFmtId="2" fontId="20" fillId="0" borderId="0" xfId="0" applyNumberFormat="1" applyFont="1" applyBorder="1"/>
    <xf numFmtId="2" fontId="21" fillId="0" borderId="0" xfId="0" applyNumberFormat="1" applyFont="1" applyBorder="1"/>
    <xf numFmtId="1" fontId="0" fillId="0" borderId="27" xfId="0" applyNumberFormat="1" applyBorder="1"/>
    <xf numFmtId="164" fontId="0" fillId="0" borderId="13" xfId="0" applyNumberFormat="1" applyFill="1" applyBorder="1"/>
    <xf numFmtId="2" fontId="0" fillId="0" borderId="0" xfId="0" applyNumberFormat="1"/>
    <xf numFmtId="2" fontId="0" fillId="0" borderId="24" xfId="0" applyNumberFormat="1" applyBorder="1"/>
    <xf numFmtId="2" fontId="0" fillId="0" borderId="25" xfId="0" applyNumberFormat="1" applyBorder="1"/>
    <xf numFmtId="2" fontId="0" fillId="0" borderId="0" xfId="0" applyNumberFormat="1" applyFill="1" applyBorder="1"/>
    <xf numFmtId="1" fontId="19" fillId="0" borderId="30" xfId="0" applyNumberFormat="1" applyFont="1" applyBorder="1"/>
    <xf numFmtId="164" fontId="20" fillId="0" borderId="13" xfId="0" applyNumberFormat="1" applyFont="1" applyBorder="1"/>
    <xf numFmtId="0" fontId="20" fillId="0" borderId="0" xfId="0" applyFont="1" applyBorder="1"/>
    <xf numFmtId="2" fontId="20" fillId="0" borderId="18" xfId="0" applyNumberFormat="1" applyFont="1" applyBorder="1"/>
    <xf numFmtId="0" fontId="20" fillId="0" borderId="0" xfId="0" applyFont="1"/>
    <xf numFmtId="2" fontId="20" fillId="0" borderId="22" xfId="0" applyNumberFormat="1" applyFont="1" applyBorder="1"/>
    <xf numFmtId="2" fontId="20" fillId="0" borderId="23" xfId="0" applyNumberFormat="1" applyFont="1" applyBorder="1"/>
    <xf numFmtId="0" fontId="20" fillId="0" borderId="14" xfId="0" applyFont="1" applyBorder="1"/>
    <xf numFmtId="164" fontId="20" fillId="0" borderId="13" xfId="0" applyNumberFormat="1" applyFont="1" applyFill="1" applyBorder="1"/>
    <xf numFmtId="164" fontId="20" fillId="0" borderId="14" xfId="0" applyNumberFormat="1" applyFont="1" applyBorder="1"/>
    <xf numFmtId="0" fontId="20" fillId="0" borderId="18" xfId="0" applyFont="1" applyBorder="1"/>
    <xf numFmtId="0" fontId="20" fillId="0" borderId="23" xfId="0" applyFont="1" applyBorder="1"/>
    <xf numFmtId="164" fontId="20" fillId="0" borderId="0" xfId="0" applyNumberFormat="1" applyFont="1" applyBorder="1"/>
    <xf numFmtId="0" fontId="22" fillId="0" borderId="0" xfId="0" applyFont="1" applyBorder="1"/>
    <xf numFmtId="0" fontId="22" fillId="0" borderId="0" xfId="0" applyFont="1" applyFill="1" applyBorder="1"/>
    <xf numFmtId="164" fontId="22" fillId="0" borderId="0" xfId="0" applyNumberFormat="1" applyFont="1" applyBorder="1"/>
    <xf numFmtId="164" fontId="22" fillId="0" borderId="0" xfId="0" applyNumberFormat="1" applyFont="1" applyFill="1" applyBorder="1"/>
    <xf numFmtId="0" fontId="22" fillId="0" borderId="0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5" fillId="0" borderId="0" xfId="0" applyFont="1" applyBorder="1"/>
    <xf numFmtId="2" fontId="20" fillId="0" borderId="0" xfId="0" applyNumberFormat="1" applyFont="1"/>
    <xf numFmtId="2" fontId="19" fillId="0" borderId="26" xfId="0" applyNumberFormat="1" applyFont="1" applyBorder="1"/>
    <xf numFmtId="2" fontId="0" fillId="0" borderId="13" xfId="0" applyNumberFormat="1" applyBorder="1"/>
    <xf numFmtId="2" fontId="0" fillId="0" borderId="26" xfId="0" applyNumberFormat="1" applyBorder="1"/>
    <xf numFmtId="2" fontId="20" fillId="0" borderId="13" xfId="0" applyNumberFormat="1" applyFont="1" applyBorder="1"/>
    <xf numFmtId="2" fontId="20" fillId="0" borderId="13" xfId="0" applyNumberFormat="1" applyFont="1" applyFill="1" applyBorder="1"/>
    <xf numFmtId="2" fontId="0" fillId="0" borderId="29" xfId="0" applyNumberFormat="1" applyBorder="1"/>
    <xf numFmtId="2" fontId="19" fillId="0" borderId="29" xfId="0" applyNumberFormat="1" applyFont="1" applyBorder="1"/>
    <xf numFmtId="2" fontId="19" fillId="0" borderId="30" xfId="0" applyNumberFormat="1" applyFont="1" applyBorder="1"/>
    <xf numFmtId="1" fontId="20" fillId="0" borderId="27" xfId="0" applyNumberFormat="1" applyFont="1" applyBorder="1"/>
    <xf numFmtId="1" fontId="20" fillId="0" borderId="28" xfId="0" applyNumberFormat="1" applyFont="1" applyBorder="1"/>
    <xf numFmtId="1" fontId="20" fillId="0" borderId="0" xfId="0" applyNumberFormat="1" applyFont="1"/>
    <xf numFmtId="1" fontId="19" fillId="0" borderId="26" xfId="0" applyNumberFormat="1" applyFont="1" applyBorder="1"/>
    <xf numFmtId="1" fontId="20" fillId="0" borderId="26" xfId="0" applyNumberFormat="1" applyFont="1" applyBorder="1"/>
    <xf numFmtId="1" fontId="20" fillId="0" borderId="0" xfId="0" applyNumberFormat="1" applyFont="1" applyBorder="1"/>
    <xf numFmtId="0" fontId="19" fillId="0" borderId="29" xfId="0" applyFont="1" applyBorder="1"/>
    <xf numFmtId="164" fontId="20" fillId="0" borderId="29" xfId="0" applyNumberFormat="1" applyFont="1" applyBorder="1"/>
    <xf numFmtId="164" fontId="20" fillId="0" borderId="24" xfId="0" applyNumberFormat="1" applyFont="1" applyBorder="1"/>
    <xf numFmtId="164" fontId="20" fillId="0" borderId="24" xfId="0" applyNumberFormat="1" applyFont="1" applyFill="1" applyBorder="1"/>
    <xf numFmtId="164" fontId="20" fillId="0" borderId="25" xfId="0" applyNumberFormat="1" applyFont="1" applyBorder="1"/>
    <xf numFmtId="0" fontId="20" fillId="0" borderId="17" xfId="0" applyFont="1" applyBorder="1"/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/>
    <xf numFmtId="0" fontId="20" fillId="0" borderId="0" xfId="0" applyFont="1" applyAlignment="1">
      <alignment horizontal="center"/>
    </xf>
    <xf numFmtId="0" fontId="19" fillId="0" borderId="0" xfId="0" applyFont="1" applyBorder="1"/>
    <xf numFmtId="164" fontId="20" fillId="0" borderId="0" xfId="0" applyNumberFormat="1" applyFont="1" applyFill="1" applyBorder="1"/>
    <xf numFmtId="0" fontId="20" fillId="0" borderId="0" xfId="0" applyFont="1" applyFill="1" applyBorder="1"/>
    <xf numFmtId="0" fontId="24" fillId="0" borderId="0" xfId="0" applyFont="1"/>
    <xf numFmtId="0" fontId="0" fillId="0" borderId="0" xfId="0" applyFont="1" applyBorder="1"/>
    <xf numFmtId="0" fontId="0" fillId="0" borderId="0" xfId="0"/>
    <xf numFmtId="2" fontId="0" fillId="0" borderId="0" xfId="0" applyNumberFormat="1"/>
    <xf numFmtId="2" fontId="24" fillId="0" borderId="0" xfId="0" applyNumberFormat="1" applyFont="1"/>
    <xf numFmtId="0" fontId="0" fillId="0" borderId="0" xfId="0" applyFont="1"/>
    <xf numFmtId="0" fontId="24" fillId="0" borderId="0" xfId="0" applyFont="1" applyBorder="1"/>
    <xf numFmtId="0" fontId="24" fillId="0" borderId="11" xfId="0" applyFont="1" applyBorder="1"/>
    <xf numFmtId="2" fontId="24" fillId="0" borderId="11" xfId="0" applyNumberFormat="1" applyFont="1" applyBorder="1"/>
    <xf numFmtId="2" fontId="0" fillId="0" borderId="0" xfId="0" applyNumberFormat="1" applyFont="1" applyBorder="1"/>
    <xf numFmtId="0" fontId="0" fillId="0" borderId="0" xfId="0" applyFont="1" applyFill="1" applyBorder="1"/>
    <xf numFmtId="0" fontId="16" fillId="0" borderId="0" xfId="0" applyFont="1" applyBorder="1"/>
    <xf numFmtId="164" fontId="16" fillId="0" borderId="0" xfId="0" applyNumberFormat="1" applyFont="1" applyBorder="1"/>
    <xf numFmtId="0" fontId="0" fillId="0" borderId="11" xfId="0" applyFont="1" applyBorder="1"/>
    <xf numFmtId="0" fontId="0" fillId="0" borderId="11" xfId="0" applyFon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2" fontId="14" fillId="0" borderId="13" xfId="0" applyNumberFormat="1" applyFont="1" applyFill="1" applyBorder="1"/>
    <xf numFmtId="2" fontId="0" fillId="0" borderId="17" xfId="0" applyNumberFormat="1" applyFill="1" applyBorder="1"/>
    <xf numFmtId="2" fontId="20" fillId="0" borderId="17" xfId="0" applyNumberFormat="1" applyFont="1" applyFill="1" applyBorder="1"/>
    <xf numFmtId="2" fontId="20" fillId="0" borderId="21" xfId="0" applyNumberFormat="1" applyFont="1" applyFill="1" applyBorder="1"/>
    <xf numFmtId="2" fontId="20" fillId="0" borderId="22" xfId="0" applyNumberFormat="1" applyFont="1" applyFill="1" applyBorder="1"/>
    <xf numFmtId="2" fontId="20" fillId="0" borderId="0" xfId="0" applyNumberFormat="1" applyFont="1" applyFill="1"/>
    <xf numFmtId="2" fontId="20" fillId="0" borderId="12" xfId="0" applyNumberFormat="1" applyFont="1" applyFill="1" applyBorder="1"/>
    <xf numFmtId="2" fontId="0" fillId="0" borderId="22" xfId="0" applyNumberFormat="1" applyFill="1" applyBorder="1"/>
    <xf numFmtId="0" fontId="0" fillId="0" borderId="22" xfId="0" applyFill="1" applyBorder="1"/>
    <xf numFmtId="2" fontId="20" fillId="0" borderId="14" xfId="0" applyNumberFormat="1" applyFont="1" applyFill="1" applyBorder="1"/>
    <xf numFmtId="2" fontId="0" fillId="0" borderId="18" xfId="0" applyNumberFormat="1" applyFill="1" applyBorder="1"/>
    <xf numFmtId="2" fontId="0" fillId="0" borderId="23" xfId="0" applyNumberFormat="1" applyFill="1" applyBorder="1"/>
    <xf numFmtId="0" fontId="0" fillId="0" borderId="18" xfId="0" applyFill="1" applyBorder="1"/>
    <xf numFmtId="0" fontId="0" fillId="0" borderId="23" xfId="0" applyFill="1" applyBorder="1"/>
    <xf numFmtId="2" fontId="20" fillId="0" borderId="24" xfId="0" applyNumberFormat="1" applyFont="1" applyFill="1" applyBorder="1"/>
    <xf numFmtId="2" fontId="20" fillId="0" borderId="25" xfId="0" applyNumberFormat="1" applyFont="1" applyBorder="1"/>
    <xf numFmtId="2" fontId="20" fillId="0" borderId="31" xfId="0" applyNumberFormat="1" applyFont="1" applyBorder="1"/>
    <xf numFmtId="2" fontId="20" fillId="0" borderId="32" xfId="0" applyNumberFormat="1" applyFont="1" applyBorder="1"/>
    <xf numFmtId="2" fontId="20" fillId="0" borderId="33" xfId="0" applyNumberFormat="1" applyFont="1" applyBorder="1"/>
    <xf numFmtId="2" fontId="20" fillId="0" borderId="29" xfId="0" applyNumberFormat="1" applyFont="1" applyFill="1" applyBorder="1"/>
    <xf numFmtId="0" fontId="20" fillId="0" borderId="0" xfId="0" applyFont="1" applyFill="1"/>
    <xf numFmtId="0" fontId="20" fillId="0" borderId="29" xfId="0" applyFont="1" applyFill="1" applyBorder="1"/>
    <xf numFmtId="0" fontId="20" fillId="0" borderId="24" xfId="0" applyFont="1" applyFill="1" applyBorder="1"/>
    <xf numFmtId="0" fontId="20" fillId="0" borderId="25" xfId="0" applyFont="1" applyBorder="1"/>
    <xf numFmtId="164" fontId="20" fillId="0" borderId="17" xfId="0" applyNumberFormat="1" applyFont="1" applyFill="1" applyBorder="1"/>
    <xf numFmtId="164" fontId="20" fillId="0" borderId="18" xfId="0" applyNumberFormat="1" applyFont="1" applyBorder="1"/>
    <xf numFmtId="0" fontId="20" fillId="0" borderId="17" xfId="0" applyFont="1" applyFill="1" applyBorder="1"/>
    <xf numFmtId="0" fontId="20" fillId="0" borderId="12" xfId="0" applyFont="1" applyBorder="1"/>
    <xf numFmtId="164" fontId="20" fillId="0" borderId="34" xfId="0" applyNumberFormat="1" applyFont="1" applyBorder="1"/>
    <xf numFmtId="164" fontId="20" fillId="0" borderId="34" xfId="0" applyNumberFormat="1" applyFont="1" applyFill="1" applyBorder="1"/>
    <xf numFmtId="164" fontId="20" fillId="0" borderId="35" xfId="0" applyNumberFormat="1" applyFont="1" applyBorder="1"/>
    <xf numFmtId="0" fontId="19" fillId="0" borderId="15" xfId="0" applyFont="1" applyBorder="1"/>
    <xf numFmtId="0" fontId="20" fillId="0" borderId="19" xfId="0" applyFont="1" applyBorder="1"/>
    <xf numFmtId="0" fontId="20" fillId="0" borderId="11" xfId="0" applyFont="1" applyBorder="1"/>
    <xf numFmtId="0" fontId="20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0" fontId="20" fillId="0" borderId="10" xfId="0" applyFont="1" applyBorder="1"/>
    <xf numFmtId="0" fontId="20" fillId="0" borderId="16" xfId="0" applyFont="1" applyBorder="1"/>
    <xf numFmtId="1" fontId="20" fillId="0" borderId="0" xfId="0" applyNumberFormat="1" applyFont="1" applyFill="1" applyBorder="1"/>
    <xf numFmtId="1" fontId="20" fillId="0" borderId="11" xfId="0" applyNumberFormat="1" applyFont="1" applyBorder="1"/>
    <xf numFmtId="2" fontId="20" fillId="0" borderId="10" xfId="0" applyNumberFormat="1" applyFont="1" applyBorder="1"/>
    <xf numFmtId="0" fontId="19" fillId="0" borderId="17" xfId="0" applyFont="1" applyBorder="1"/>
    <xf numFmtId="2" fontId="20" fillId="0" borderId="17" xfId="0" applyNumberFormat="1" applyFont="1" applyBorder="1"/>
    <xf numFmtId="2" fontId="20" fillId="0" borderId="21" xfId="0" applyNumberFormat="1" applyFont="1" applyBorder="1"/>
    <xf numFmtId="2" fontId="20" fillId="0" borderId="15" xfId="0" applyNumberFormat="1" applyFont="1" applyBorder="1"/>
    <xf numFmtId="2" fontId="20" fillId="0" borderId="16" xfId="0" applyNumberFormat="1" applyFont="1" applyBorder="1"/>
    <xf numFmtId="2" fontId="20" fillId="0" borderId="19" xfId="0" applyNumberFormat="1" applyFont="1" applyBorder="1"/>
    <xf numFmtId="2" fontId="20" fillId="0" borderId="11" xfId="0" applyNumberFormat="1" applyFont="1" applyBorder="1"/>
    <xf numFmtId="2" fontId="20" fillId="0" borderId="20" xfId="0" applyNumberFormat="1" applyFont="1" applyBorder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7" fillId="0" borderId="40" xfId="0" applyFont="1" applyBorder="1" applyAlignment="1">
      <alignment horizontal="center" vertical="center" textRotation="90" wrapText="1"/>
    </xf>
    <xf numFmtId="0" fontId="27" fillId="0" borderId="43" xfId="0" applyFont="1" applyBorder="1" applyAlignment="1">
      <alignment horizontal="center" vertical="center" textRotation="90" wrapText="1"/>
    </xf>
    <xf numFmtId="0" fontId="27" fillId="0" borderId="41" xfId="0" applyFont="1" applyBorder="1" applyAlignment="1">
      <alignment horizontal="center" vertical="center" textRotation="90" wrapText="1"/>
    </xf>
    <xf numFmtId="0" fontId="24" fillId="0" borderId="37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28" fillId="0" borderId="46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24" fillId="0" borderId="36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37" xfId="0" applyFont="1" applyBorder="1" applyAlignment="1">
      <alignment horizontal="left" vertical="top"/>
    </xf>
    <xf numFmtId="0" fontId="24" fillId="0" borderId="38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39" xfId="0" applyFont="1" applyBorder="1" applyAlignment="1">
      <alignment horizontal="left" vertical="top"/>
    </xf>
    <xf numFmtId="0" fontId="25" fillId="0" borderId="3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3" fillId="0" borderId="3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37" xfId="0" applyFont="1" applyBorder="1" applyAlignment="1">
      <alignment horizontal="left" vertical="top" wrapText="1"/>
    </xf>
    <xf numFmtId="0" fontId="23" fillId="0" borderId="38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left" vertical="top" wrapText="1"/>
    </xf>
    <xf numFmtId="0" fontId="24" fillId="0" borderId="4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" fontId="20" fillId="0" borderId="17" xfId="0" applyNumberFormat="1" applyFont="1" applyBorder="1"/>
    <xf numFmtId="1" fontId="20" fillId="0" borderId="21" xfId="0" applyNumberFormat="1" applyFont="1" applyBorder="1"/>
    <xf numFmtId="2" fontId="20" fillId="0" borderId="27" xfId="0" applyNumberFormat="1" applyFont="1" applyBorder="1"/>
    <xf numFmtId="2" fontId="20" fillId="0" borderId="28" xfId="0" applyNumberFormat="1" applyFont="1" applyBorder="1"/>
    <xf numFmtId="2" fontId="0" fillId="0" borderId="0" xfId="0" applyNumberFormat="1" applyFont="1" applyFill="1" applyBorder="1"/>
    <xf numFmtId="0" fontId="0" fillId="0" borderId="0" xfId="0" applyFont="1" applyFill="1"/>
    <xf numFmtId="2" fontId="0" fillId="0" borderId="0" xfId="0" applyNumberFormat="1" applyFont="1" applyFill="1"/>
    <xf numFmtId="2" fontId="0" fillId="0" borderId="11" xfId="0" applyNumberFormat="1" applyFont="1" applyFill="1" applyBorder="1"/>
    <xf numFmtId="2" fontId="20" fillId="0" borderId="11" xfId="0" applyNumberFormat="1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 applyBorder="1"/>
    <xf numFmtId="1" fontId="0" fillId="0" borderId="0" xfId="0" applyNumberFormat="1" applyFont="1" applyFill="1" applyBorder="1"/>
    <xf numFmtId="1" fontId="0" fillId="0" borderId="11" xfId="0" applyNumberFormat="1" applyFont="1" applyBorder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2" fontId="0" fillId="0" borderId="11" xfId="0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tel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'Gelfasthet reologi'!$E$18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'Gelfasthet reologi'!$G$19:$G$36</c:f>
                <c:numCache>
                  <c:formatCode>General</c:formatCode>
                  <c:ptCount val="18"/>
                  <c:pt idx="0">
                    <c:v>2.5396370475588301</c:v>
                  </c:pt>
                  <c:pt idx="1">
                    <c:v>1.1321909438488438</c:v>
                  </c:pt>
                  <c:pt idx="2">
                    <c:v>0.9355004008550728</c:v>
                  </c:pt>
                  <c:pt idx="3">
                    <c:v>1.6566581824061759</c:v>
                  </c:pt>
                  <c:pt idx="4">
                    <c:v>1.5478462455941795</c:v>
                  </c:pt>
                  <c:pt idx="5">
                    <c:v>4.0893679625748218</c:v>
                  </c:pt>
                  <c:pt idx="6">
                    <c:v>2.1597139471081204</c:v>
                  </c:pt>
                  <c:pt idx="7">
                    <c:v>0.862913089482364</c:v>
                  </c:pt>
                  <c:pt idx="8">
                    <c:v>1.5645692697991982</c:v>
                  </c:pt>
                  <c:pt idx="9">
                    <c:v>6.609308763655493</c:v>
                  </c:pt>
                  <c:pt idx="10">
                    <c:v>1.856728933725474</c:v>
                  </c:pt>
                  <c:pt idx="11">
                    <c:v>3.3378901020455025</c:v>
                  </c:pt>
                  <c:pt idx="12">
                    <c:v>5.864151430514025</c:v>
                  </c:pt>
                  <c:pt idx="13">
                    <c:v>5.1887628904521623</c:v>
                  </c:pt>
                  <c:pt idx="14">
                    <c:v>4.0175458097367933</c:v>
                  </c:pt>
                  <c:pt idx="15">
                    <c:v>2.0637258377345886</c:v>
                  </c:pt>
                  <c:pt idx="16">
                    <c:v>2.6788252425270298</c:v>
                  </c:pt>
                  <c:pt idx="17">
                    <c:v>4.2839970043562552</c:v>
                  </c:pt>
                </c:numCache>
              </c:numRef>
            </c:plus>
            <c:minus>
              <c:numRef>
                <c:f>'Gelfasthet reologi'!$G$19:$G$36</c:f>
                <c:numCache>
                  <c:formatCode>General</c:formatCode>
                  <c:ptCount val="18"/>
                  <c:pt idx="0">
                    <c:v>2.5396370475588301</c:v>
                  </c:pt>
                  <c:pt idx="1">
                    <c:v>1.1321909438488438</c:v>
                  </c:pt>
                  <c:pt idx="2">
                    <c:v>0.9355004008550728</c:v>
                  </c:pt>
                  <c:pt idx="3">
                    <c:v>1.6566581824061759</c:v>
                  </c:pt>
                  <c:pt idx="4">
                    <c:v>1.5478462455941795</c:v>
                  </c:pt>
                  <c:pt idx="5">
                    <c:v>4.0893679625748218</c:v>
                  </c:pt>
                  <c:pt idx="6">
                    <c:v>2.1597139471081204</c:v>
                  </c:pt>
                  <c:pt idx="7">
                    <c:v>0.862913089482364</c:v>
                  </c:pt>
                  <c:pt idx="8">
                    <c:v>1.5645692697991982</c:v>
                  </c:pt>
                  <c:pt idx="9">
                    <c:v>6.609308763655493</c:v>
                  </c:pt>
                  <c:pt idx="10">
                    <c:v>1.856728933725474</c:v>
                  </c:pt>
                  <c:pt idx="11">
                    <c:v>3.3378901020455025</c:v>
                  </c:pt>
                  <c:pt idx="12">
                    <c:v>5.864151430514025</c:v>
                  </c:pt>
                  <c:pt idx="13">
                    <c:v>5.1887628904521623</c:v>
                  </c:pt>
                  <c:pt idx="14">
                    <c:v>4.0175458097367933</c:v>
                  </c:pt>
                  <c:pt idx="15">
                    <c:v>2.0637258377345886</c:v>
                  </c:pt>
                  <c:pt idx="16">
                    <c:v>2.6788252425270298</c:v>
                  </c:pt>
                  <c:pt idx="17">
                    <c:v>4.2839970043562552</c:v>
                  </c:pt>
                </c:numCache>
              </c:numRef>
            </c:minus>
          </c:errBars>
          <c:cat>
            <c:multiLvlStrRef>
              <c:f>'Gelfasthet reologi'!$A$19:$D$36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 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 55 °C </c:v>
                  </c:pt>
                  <c:pt idx="8">
                    <c:v>Homogeniseringstemperatur 65 °C </c:v>
                  </c:pt>
                  <c:pt idx="16">
                    <c:v>Referanse </c:v>
                  </c:pt>
                </c:lvl>
              </c:multiLvlStrCache>
            </c:multiLvlStrRef>
          </c:cat>
          <c:val>
            <c:numRef>
              <c:f>'Gelfasthet reologi'!$E$19:$E$36</c:f>
              <c:numCache>
                <c:formatCode>0.00</c:formatCode>
                <c:ptCount val="18"/>
                <c:pt idx="0">
                  <c:v>29.614666666666665</c:v>
                </c:pt>
                <c:pt idx="1">
                  <c:v>29.059666666666701</c:v>
                </c:pt>
                <c:pt idx="2">
                  <c:v>24.369</c:v>
                </c:pt>
                <c:pt idx="3">
                  <c:v>23.993666666666666</c:v>
                </c:pt>
                <c:pt idx="4">
                  <c:v>28.285</c:v>
                </c:pt>
                <c:pt idx="5">
                  <c:v>27.259666666666664</c:v>
                </c:pt>
                <c:pt idx="6">
                  <c:v>22.801666666666666</c:v>
                </c:pt>
                <c:pt idx="7">
                  <c:v>22.486000000000001</c:v>
                </c:pt>
                <c:pt idx="8">
                  <c:v>45.092000000000006</c:v>
                </c:pt>
                <c:pt idx="9">
                  <c:v>39.919333333333334</c:v>
                </c:pt>
                <c:pt idx="10">
                  <c:v>35.32233333333334</c:v>
                </c:pt>
                <c:pt idx="11">
                  <c:v>33.993333333333332</c:v>
                </c:pt>
                <c:pt idx="12">
                  <c:v>39.312000000000005</c:v>
                </c:pt>
                <c:pt idx="13">
                  <c:v>36.944333333333333</c:v>
                </c:pt>
                <c:pt idx="14">
                  <c:v>32.039666666666669</c:v>
                </c:pt>
                <c:pt idx="15">
                  <c:v>29.310333333333332</c:v>
                </c:pt>
                <c:pt idx="16">
                  <c:v>66.525399999999991</c:v>
                </c:pt>
                <c:pt idx="17">
                  <c:v>18.146666666666665</c:v>
                </c:pt>
              </c:numCache>
            </c:numRef>
          </c:val>
        </c:ser>
        <c:ser>
          <c:idx val="1"/>
          <c:order val="1"/>
          <c:tx>
            <c:strRef>
              <c:f>'Gelfasthet reologi'!$F$18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'Gelfasthet reologi'!$H$19:$H$34</c:f>
                <c:numCache>
                  <c:formatCode>General</c:formatCode>
                  <c:ptCount val="16"/>
                  <c:pt idx="0">
                    <c:v>1.5454798607552296</c:v>
                  </c:pt>
                  <c:pt idx="1">
                    <c:v>3.2176684623082799</c:v>
                  </c:pt>
                  <c:pt idx="2">
                    <c:v>0.41583770872781634</c:v>
                  </c:pt>
                  <c:pt idx="3">
                    <c:v>0.82555496485697366</c:v>
                  </c:pt>
                  <c:pt idx="4">
                    <c:v>2.7029743493665146</c:v>
                  </c:pt>
                  <c:pt idx="5">
                    <c:v>2.5656075953530642</c:v>
                  </c:pt>
                  <c:pt idx="6">
                    <c:v>1.0186064009223577</c:v>
                  </c:pt>
                  <c:pt idx="7">
                    <c:v>1.8395908059493369</c:v>
                  </c:pt>
                  <c:pt idx="8">
                    <c:v>4.8538748438747374</c:v>
                  </c:pt>
                  <c:pt idx="9">
                    <c:v>1.1807891429040125</c:v>
                  </c:pt>
                  <c:pt idx="10">
                    <c:v>2.4941945259609053</c:v>
                  </c:pt>
                  <c:pt idx="11">
                    <c:v>0.70435715372245611</c:v>
                  </c:pt>
                  <c:pt idx="12">
                    <c:v>6.9483878945647266</c:v>
                  </c:pt>
                  <c:pt idx="13">
                    <c:v>7.3747983249261511</c:v>
                  </c:pt>
                  <c:pt idx="14">
                    <c:v>3.7703225768272555</c:v>
                  </c:pt>
                  <c:pt idx="15">
                    <c:v>3.3668743665304763</c:v>
                  </c:pt>
                </c:numCache>
              </c:numRef>
            </c:plus>
            <c:minus>
              <c:numRef>
                <c:f>'Gelfasthet reologi'!$H$19:$H$34</c:f>
                <c:numCache>
                  <c:formatCode>General</c:formatCode>
                  <c:ptCount val="16"/>
                  <c:pt idx="0">
                    <c:v>1.5454798607552296</c:v>
                  </c:pt>
                  <c:pt idx="1">
                    <c:v>3.2176684623082799</c:v>
                  </c:pt>
                  <c:pt idx="2">
                    <c:v>0.41583770872781634</c:v>
                  </c:pt>
                  <c:pt idx="3">
                    <c:v>0.82555496485697366</c:v>
                  </c:pt>
                  <c:pt idx="4">
                    <c:v>2.7029743493665146</c:v>
                  </c:pt>
                  <c:pt idx="5">
                    <c:v>2.5656075953530642</c:v>
                  </c:pt>
                  <c:pt idx="6">
                    <c:v>1.0186064009223577</c:v>
                  </c:pt>
                  <c:pt idx="7">
                    <c:v>1.8395908059493369</c:v>
                  </c:pt>
                  <c:pt idx="8">
                    <c:v>4.8538748438747374</c:v>
                  </c:pt>
                  <c:pt idx="9">
                    <c:v>1.1807891429040125</c:v>
                  </c:pt>
                  <c:pt idx="10">
                    <c:v>2.4941945259609053</c:v>
                  </c:pt>
                  <c:pt idx="11">
                    <c:v>0.70435715372245611</c:v>
                  </c:pt>
                  <c:pt idx="12">
                    <c:v>6.9483878945647266</c:v>
                  </c:pt>
                  <c:pt idx="13">
                    <c:v>7.3747983249261511</c:v>
                  </c:pt>
                  <c:pt idx="14">
                    <c:v>3.7703225768272555</c:v>
                  </c:pt>
                  <c:pt idx="15">
                    <c:v>3.3668743665304763</c:v>
                  </c:pt>
                </c:numCache>
              </c:numRef>
            </c:minus>
          </c:errBars>
          <c:cat>
            <c:multiLvlStrRef>
              <c:f>'Gelfasthet reologi'!$A$19:$D$36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 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 55 °C </c:v>
                  </c:pt>
                  <c:pt idx="8">
                    <c:v>Homogeniseringstemperatur 65 °C </c:v>
                  </c:pt>
                  <c:pt idx="16">
                    <c:v>Referanse </c:v>
                  </c:pt>
                </c:lvl>
              </c:multiLvlStrCache>
            </c:multiLvlStrRef>
          </c:cat>
          <c:val>
            <c:numRef>
              <c:f>'Gelfasthet reologi'!$F$19:$F$36</c:f>
              <c:numCache>
                <c:formatCode>0.00</c:formatCode>
                <c:ptCount val="18"/>
                <c:pt idx="0">
                  <c:v>32.258000000000003</c:v>
                </c:pt>
                <c:pt idx="1">
                  <c:v>31.216666666666669</c:v>
                </c:pt>
                <c:pt idx="2">
                  <c:v>27.245999999999999</c:v>
                </c:pt>
                <c:pt idx="3">
                  <c:v>26.117999999999999</c:v>
                </c:pt>
                <c:pt idx="4">
                  <c:v>31.330666666666669</c:v>
                </c:pt>
                <c:pt idx="5">
                  <c:v>30.272333333333336</c:v>
                </c:pt>
                <c:pt idx="6">
                  <c:v>26.025000000000002</c:v>
                </c:pt>
                <c:pt idx="7">
                  <c:v>26.636666666666667</c:v>
                </c:pt>
                <c:pt idx="8">
                  <c:v>44.253000000000007</c:v>
                </c:pt>
                <c:pt idx="9">
                  <c:v>44.561</c:v>
                </c:pt>
                <c:pt idx="10">
                  <c:v>36.315666666666665</c:v>
                </c:pt>
                <c:pt idx="11">
                  <c:v>35.657999999999994</c:v>
                </c:pt>
                <c:pt idx="12">
                  <c:v>41.87833333333333</c:v>
                </c:pt>
                <c:pt idx="13">
                  <c:v>40.253666666666668</c:v>
                </c:pt>
                <c:pt idx="14">
                  <c:v>36.187666666666665</c:v>
                </c:pt>
                <c:pt idx="15">
                  <c:v>35.506999999999998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9036288"/>
        <c:axId val="109037824"/>
      </c:barChart>
      <c:catAx>
        <c:axId val="10903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037824"/>
        <c:crosses val="autoZero"/>
        <c:auto val="1"/>
        <c:lblAlgn val="ctr"/>
        <c:lblOffset val="100"/>
        <c:noMultiLvlLbl val="0"/>
      </c:catAx>
      <c:valAx>
        <c:axId val="10903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Gram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9036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'Viskositet reologi'!$E$19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'Viskositet reologi'!$G$20:$G$37</c:f>
                <c:numCache>
                  <c:formatCode>General</c:formatCode>
                  <c:ptCount val="18"/>
                  <c:pt idx="0">
                    <c:v>2.8831406486677668E-3</c:v>
                  </c:pt>
                  <c:pt idx="1">
                    <c:v>6.7684931853404448E-2</c:v>
                  </c:pt>
                  <c:pt idx="2">
                    <c:v>9.4236847004413926E-2</c:v>
                  </c:pt>
                  <c:pt idx="3">
                    <c:v>3.4731109973624594E-2</c:v>
                  </c:pt>
                  <c:pt idx="4">
                    <c:v>2.8825263803360548E-2</c:v>
                  </c:pt>
                  <c:pt idx="5">
                    <c:v>5.5290332186860122E-2</c:v>
                  </c:pt>
                  <c:pt idx="6">
                    <c:v>6.7877186889263502E-2</c:v>
                  </c:pt>
                  <c:pt idx="7">
                    <c:v>1.6379469986450713E-2</c:v>
                  </c:pt>
                  <c:pt idx="8">
                    <c:v>0.2477061431077851</c:v>
                  </c:pt>
                  <c:pt idx="9">
                    <c:v>0.13502314616390781</c:v>
                  </c:pt>
                  <c:pt idx="10">
                    <c:v>0.31185934329437409</c:v>
                  </c:pt>
                  <c:pt idx="11">
                    <c:v>0.45176275115743175</c:v>
                  </c:pt>
                  <c:pt idx="12">
                    <c:v>0.30383315048449405</c:v>
                  </c:pt>
                  <c:pt idx="13">
                    <c:v>0.18125143677591299</c:v>
                  </c:pt>
                  <c:pt idx="14">
                    <c:v>0.28788380179046874</c:v>
                  </c:pt>
                  <c:pt idx="15">
                    <c:v>0.16255768207008844</c:v>
                  </c:pt>
                  <c:pt idx="16">
                    <c:v>0.67676159022214022</c:v>
                  </c:pt>
                  <c:pt idx="17">
                    <c:v>0.94933309925090958</c:v>
                  </c:pt>
                </c:numCache>
              </c:numRef>
            </c:plus>
            <c:minus>
              <c:numRef>
                <c:f>'Viskositet reologi'!$G$20:$G$37</c:f>
                <c:numCache>
                  <c:formatCode>General</c:formatCode>
                  <c:ptCount val="18"/>
                  <c:pt idx="0">
                    <c:v>2.8831406486677668E-3</c:v>
                  </c:pt>
                  <c:pt idx="1">
                    <c:v>6.7684931853404448E-2</c:v>
                  </c:pt>
                  <c:pt idx="2">
                    <c:v>9.4236847004413926E-2</c:v>
                  </c:pt>
                  <c:pt idx="3">
                    <c:v>3.4731109973624594E-2</c:v>
                  </c:pt>
                  <c:pt idx="4">
                    <c:v>2.8825263803360548E-2</c:v>
                  </c:pt>
                  <c:pt idx="5">
                    <c:v>5.5290332186860122E-2</c:v>
                  </c:pt>
                  <c:pt idx="6">
                    <c:v>6.7877186889263502E-2</c:v>
                  </c:pt>
                  <c:pt idx="7">
                    <c:v>1.6379469986450713E-2</c:v>
                  </c:pt>
                  <c:pt idx="8">
                    <c:v>0.2477061431077851</c:v>
                  </c:pt>
                  <c:pt idx="9">
                    <c:v>0.13502314616390781</c:v>
                  </c:pt>
                  <c:pt idx="10">
                    <c:v>0.31185934329437409</c:v>
                  </c:pt>
                  <c:pt idx="11">
                    <c:v>0.45176275115743175</c:v>
                  </c:pt>
                  <c:pt idx="12">
                    <c:v>0.30383315048449405</c:v>
                  </c:pt>
                  <c:pt idx="13">
                    <c:v>0.18125143677591299</c:v>
                  </c:pt>
                  <c:pt idx="14">
                    <c:v>0.28788380179046874</c:v>
                  </c:pt>
                  <c:pt idx="15">
                    <c:v>0.16255768207008844</c:v>
                  </c:pt>
                  <c:pt idx="16">
                    <c:v>0.67676159022214022</c:v>
                  </c:pt>
                  <c:pt idx="17">
                    <c:v>0.94933309925090958</c:v>
                  </c:pt>
                </c:numCache>
              </c:numRef>
            </c:minus>
          </c:errBars>
          <c:cat>
            <c:multiLvlStrRef>
              <c:f>'Viskositet reologi'!$A$20:$D$37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 </c:v>
                  </c:pt>
                </c:lvl>
              </c:multiLvlStrCache>
            </c:multiLvlStrRef>
          </c:cat>
          <c:val>
            <c:numRef>
              <c:f>'Viskositet reologi'!$E$20:$E$37</c:f>
              <c:numCache>
                <c:formatCode>0.00</c:formatCode>
                <c:ptCount val="18"/>
                <c:pt idx="0">
                  <c:v>1.0602499999999999</c:v>
                </c:pt>
                <c:pt idx="1">
                  <c:v>0.81475000000000009</c:v>
                </c:pt>
                <c:pt idx="2">
                  <c:v>1.1108333333333331</c:v>
                </c:pt>
                <c:pt idx="3">
                  <c:v>1.4100000000000001</c:v>
                </c:pt>
                <c:pt idx="4">
                  <c:v>1.0208333333333333</c:v>
                </c:pt>
                <c:pt idx="5">
                  <c:v>0.84958333333333336</c:v>
                </c:pt>
                <c:pt idx="6">
                  <c:v>1.1007499999999999</c:v>
                </c:pt>
                <c:pt idx="7">
                  <c:v>1.2488888888888887</c:v>
                </c:pt>
                <c:pt idx="8">
                  <c:v>1.6641666666666666</c:v>
                </c:pt>
                <c:pt idx="9">
                  <c:v>1.6124999999999998</c:v>
                </c:pt>
                <c:pt idx="10">
                  <c:v>2.1925000000000003</c:v>
                </c:pt>
                <c:pt idx="11">
                  <c:v>2.4433333333333334</c:v>
                </c:pt>
                <c:pt idx="12">
                  <c:v>1.5966666666666667</c:v>
                </c:pt>
                <c:pt idx="13">
                  <c:v>1.3858333333333335</c:v>
                </c:pt>
                <c:pt idx="14">
                  <c:v>1.8216666666666665</c:v>
                </c:pt>
                <c:pt idx="15">
                  <c:v>1.9100000000000001</c:v>
                </c:pt>
                <c:pt idx="16">
                  <c:v>10.235000000000001</c:v>
                </c:pt>
                <c:pt idx="17">
                  <c:v>3.2541666666666664</c:v>
                </c:pt>
              </c:numCache>
            </c:numRef>
          </c:val>
        </c:ser>
        <c:ser>
          <c:idx val="1"/>
          <c:order val="1"/>
          <c:tx>
            <c:strRef>
              <c:f>'Viskositet reologi'!$F$19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'Viskositet reologi'!$H$20:$H$37</c:f>
                <c:numCache>
                  <c:formatCode>General</c:formatCode>
                  <c:ptCount val="18"/>
                  <c:pt idx="0">
                    <c:v>2.1650635094610507E-3</c:v>
                  </c:pt>
                  <c:pt idx="1">
                    <c:v>5.340489990004027E-3</c:v>
                  </c:pt>
                  <c:pt idx="2">
                    <c:v>5.9900090428423612E-2</c:v>
                  </c:pt>
                  <c:pt idx="3">
                    <c:v>0.15444119700822492</c:v>
                  </c:pt>
                  <c:pt idx="4">
                    <c:v>2.8001488055696907E-2</c:v>
                  </c:pt>
                  <c:pt idx="5">
                    <c:v>3.0599564267050124E-2</c:v>
                  </c:pt>
                  <c:pt idx="6">
                    <c:v>2.2372322931098032E-2</c:v>
                  </c:pt>
                  <c:pt idx="7">
                    <c:v>8.6602540378444576E-3</c:v>
                  </c:pt>
                  <c:pt idx="8">
                    <c:v>4.3301270189222288E-3</c:v>
                  </c:pt>
                  <c:pt idx="9">
                    <c:v>0.20770175934096818</c:v>
                  </c:pt>
                  <c:pt idx="10">
                    <c:v>0.19196896450555059</c:v>
                  </c:pt>
                  <c:pt idx="11">
                    <c:v>5.0518148554092333E-2</c:v>
                  </c:pt>
                  <c:pt idx="12">
                    <c:v>0.18186533479473141</c:v>
                  </c:pt>
                  <c:pt idx="13">
                    <c:v>0.16887495373796399</c:v>
                  </c:pt>
                  <c:pt idx="14">
                    <c:v>0.19485571585149897</c:v>
                  </c:pt>
                  <c:pt idx="15">
                    <c:v>3.4641016151377449E-2</c:v>
                  </c:pt>
                  <c:pt idx="16">
                    <c:v>0.49652123150307886</c:v>
                  </c:pt>
                  <c:pt idx="17">
                    <c:v>4.3301270189221005E-3</c:v>
                  </c:pt>
                </c:numCache>
              </c:numRef>
            </c:plus>
            <c:minus>
              <c:numRef>
                <c:f>'Viskositet reologi'!$H$20:$H$37</c:f>
                <c:numCache>
                  <c:formatCode>General</c:formatCode>
                  <c:ptCount val="18"/>
                  <c:pt idx="0">
                    <c:v>2.1650635094610507E-3</c:v>
                  </c:pt>
                  <c:pt idx="1">
                    <c:v>5.340489990004027E-3</c:v>
                  </c:pt>
                  <c:pt idx="2">
                    <c:v>5.9900090428423612E-2</c:v>
                  </c:pt>
                  <c:pt idx="3">
                    <c:v>0.15444119700822492</c:v>
                  </c:pt>
                  <c:pt idx="4">
                    <c:v>2.8001488055696907E-2</c:v>
                  </c:pt>
                  <c:pt idx="5">
                    <c:v>3.0599564267050124E-2</c:v>
                  </c:pt>
                  <c:pt idx="6">
                    <c:v>2.2372322931098032E-2</c:v>
                  </c:pt>
                  <c:pt idx="7">
                    <c:v>8.6602540378444576E-3</c:v>
                  </c:pt>
                  <c:pt idx="8">
                    <c:v>4.3301270189222288E-3</c:v>
                  </c:pt>
                  <c:pt idx="9">
                    <c:v>0.20770175934096818</c:v>
                  </c:pt>
                  <c:pt idx="10">
                    <c:v>0.19196896450555059</c:v>
                  </c:pt>
                  <c:pt idx="11">
                    <c:v>5.0518148554092333E-2</c:v>
                  </c:pt>
                  <c:pt idx="12">
                    <c:v>0.18186533479473141</c:v>
                  </c:pt>
                  <c:pt idx="13">
                    <c:v>0.16887495373796399</c:v>
                  </c:pt>
                  <c:pt idx="14">
                    <c:v>0.19485571585149897</c:v>
                  </c:pt>
                  <c:pt idx="15">
                    <c:v>3.4641016151377449E-2</c:v>
                  </c:pt>
                  <c:pt idx="16">
                    <c:v>0.49652123150307886</c:v>
                  </c:pt>
                  <c:pt idx="17">
                    <c:v>4.3301270189221005E-3</c:v>
                  </c:pt>
                </c:numCache>
              </c:numRef>
            </c:minus>
          </c:errBars>
          <c:cat>
            <c:multiLvlStrRef>
              <c:f>'Viskositet reologi'!$A$20:$D$37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 </c:v>
                  </c:pt>
                </c:lvl>
              </c:multiLvlStrCache>
            </c:multiLvlStrRef>
          </c:cat>
          <c:val>
            <c:numRef>
              <c:f>'Viskositet reologi'!$F$20:$F$37</c:f>
              <c:numCache>
                <c:formatCode>0.00</c:formatCode>
                <c:ptCount val="18"/>
                <c:pt idx="0">
                  <c:v>0.78400000000000014</c:v>
                </c:pt>
                <c:pt idx="1">
                  <c:v>0.78991666666666671</c:v>
                </c:pt>
                <c:pt idx="2">
                  <c:v>0.95991666666666664</c:v>
                </c:pt>
                <c:pt idx="3">
                  <c:v>1.2683333333333335</c:v>
                </c:pt>
                <c:pt idx="4">
                  <c:v>0.75458333333333327</c:v>
                </c:pt>
                <c:pt idx="5">
                  <c:v>0.77208333333333334</c:v>
                </c:pt>
                <c:pt idx="6">
                  <c:v>0.9065833333333333</c:v>
                </c:pt>
                <c:pt idx="7">
                  <c:v>1.175</c:v>
                </c:pt>
                <c:pt idx="8">
                  <c:v>1.4600000000000002</c:v>
                </c:pt>
                <c:pt idx="9">
                  <c:v>1.2275833333333332</c:v>
                </c:pt>
                <c:pt idx="10">
                  <c:v>1.6391666666666669</c:v>
                </c:pt>
                <c:pt idx="11">
                  <c:v>1.9108333333333336</c:v>
                </c:pt>
                <c:pt idx="12">
                  <c:v>1.37</c:v>
                </c:pt>
                <c:pt idx="13">
                  <c:v>1.37</c:v>
                </c:pt>
                <c:pt idx="14">
                  <c:v>1.5225</c:v>
                </c:pt>
                <c:pt idx="15">
                  <c:v>1.6824999999999999</c:v>
                </c:pt>
                <c:pt idx="16">
                  <c:v>9.2933333333333312</c:v>
                </c:pt>
                <c:pt idx="17">
                  <c:v>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291648"/>
        <c:axId val="113293184"/>
      </c:barChart>
      <c:catAx>
        <c:axId val="113291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293184"/>
        <c:crosses val="autoZero"/>
        <c:auto val="1"/>
        <c:lblAlgn val="ctr"/>
        <c:lblOffset val="100"/>
        <c:noMultiLvlLbl val="0"/>
      </c:catAx>
      <c:valAx>
        <c:axId val="11329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 sz="1000" b="0" i="0" u="none" strike="noStrike" baseline="0">
                    <a:effectLst/>
                  </a:rPr>
                  <a:t>Pascalsekunder</a:t>
                </a:r>
                <a:endParaRPr lang="nb-NO"/>
              </a:p>
            </c:rich>
          </c:tx>
          <c:layout>
            <c:manualLayout>
              <c:xMode val="edge"/>
              <c:yMode val="edge"/>
              <c:x val="3.0555555555555555E-2"/>
              <c:y val="0.30468649752114318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3291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'Viskositet sensorikk'!$D$26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'Viskositet sensorikk'!$F$27:$F$44</c:f>
                <c:numCache>
                  <c:formatCode>General</c:formatCode>
                  <c:ptCount val="18"/>
                  <c:pt idx="0">
                    <c:v>1.2701705922171753</c:v>
                  </c:pt>
                  <c:pt idx="1">
                    <c:v>0.52915026221291916</c:v>
                  </c:pt>
                  <c:pt idx="2">
                    <c:v>0.23094010767585002</c:v>
                  </c:pt>
                  <c:pt idx="3">
                    <c:v>0.30550504633038916</c:v>
                  </c:pt>
                  <c:pt idx="4">
                    <c:v>0.5033222956847172</c:v>
                  </c:pt>
                  <c:pt idx="5">
                    <c:v>0.75718777944003701</c:v>
                  </c:pt>
                  <c:pt idx="6">
                    <c:v>0.46188021535170076</c:v>
                  </c:pt>
                  <c:pt idx="7">
                    <c:v>0.52915026221290917</c:v>
                  </c:pt>
                  <c:pt idx="8">
                    <c:v>1.1015141094572209</c:v>
                  </c:pt>
                  <c:pt idx="9">
                    <c:v>0.23094010767585052</c:v>
                  </c:pt>
                  <c:pt idx="10">
                    <c:v>0.50332229568471665</c:v>
                  </c:pt>
                  <c:pt idx="11">
                    <c:v>0.11547005383792526</c:v>
                  </c:pt>
                  <c:pt idx="12">
                    <c:v>0.30550504633038961</c:v>
                  </c:pt>
                  <c:pt idx="13">
                    <c:v>0.69282032302754615</c:v>
                  </c:pt>
                  <c:pt idx="14">
                    <c:v>0.39999999999999991</c:v>
                  </c:pt>
                  <c:pt idx="15">
                    <c:v>0.19999999999999973</c:v>
                  </c:pt>
                  <c:pt idx="16">
                    <c:v>0.11547005383792526</c:v>
                  </c:pt>
                  <c:pt idx="17">
                    <c:v>0.11547005383792526</c:v>
                  </c:pt>
                </c:numCache>
              </c:numRef>
            </c:plus>
            <c:minus>
              <c:numRef>
                <c:f>'Viskositet sensorikk'!$F$27:$F$44</c:f>
                <c:numCache>
                  <c:formatCode>General</c:formatCode>
                  <c:ptCount val="18"/>
                  <c:pt idx="0">
                    <c:v>1.2701705922171753</c:v>
                  </c:pt>
                  <c:pt idx="1">
                    <c:v>0.52915026221291916</c:v>
                  </c:pt>
                  <c:pt idx="2">
                    <c:v>0.23094010767585002</c:v>
                  </c:pt>
                  <c:pt idx="3">
                    <c:v>0.30550504633038916</c:v>
                  </c:pt>
                  <c:pt idx="4">
                    <c:v>0.5033222956847172</c:v>
                  </c:pt>
                  <c:pt idx="5">
                    <c:v>0.75718777944003701</c:v>
                  </c:pt>
                  <c:pt idx="6">
                    <c:v>0.46188021535170076</c:v>
                  </c:pt>
                  <c:pt idx="7">
                    <c:v>0.52915026221290917</c:v>
                  </c:pt>
                  <c:pt idx="8">
                    <c:v>1.1015141094572209</c:v>
                  </c:pt>
                  <c:pt idx="9">
                    <c:v>0.23094010767585052</c:v>
                  </c:pt>
                  <c:pt idx="10">
                    <c:v>0.50332229568471665</c:v>
                  </c:pt>
                  <c:pt idx="11">
                    <c:v>0.11547005383792526</c:v>
                  </c:pt>
                  <c:pt idx="12">
                    <c:v>0.30550504633038961</c:v>
                  </c:pt>
                  <c:pt idx="13">
                    <c:v>0.69282032302754615</c:v>
                  </c:pt>
                  <c:pt idx="14">
                    <c:v>0.39999999999999991</c:v>
                  </c:pt>
                  <c:pt idx="15">
                    <c:v>0.19999999999999973</c:v>
                  </c:pt>
                  <c:pt idx="16">
                    <c:v>0.11547005383792526</c:v>
                  </c:pt>
                  <c:pt idx="17">
                    <c:v>0.11547005383792526</c:v>
                  </c:pt>
                </c:numCache>
              </c:numRef>
            </c:minus>
          </c:errBars>
          <c:cat>
            <c:multiLvlStrRef>
              <c:f>'Viskositet sensorikk'!$A$27:$C$44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'Viskositet sensorikk'!$D$27:$D$44</c:f>
              <c:numCache>
                <c:formatCode>0.00</c:formatCode>
                <c:ptCount val="18"/>
                <c:pt idx="0">
                  <c:v>3.2666666666666671</c:v>
                </c:pt>
                <c:pt idx="1">
                  <c:v>3.8000000000000003</c:v>
                </c:pt>
                <c:pt idx="2">
                  <c:v>4.333333333333333</c:v>
                </c:pt>
                <c:pt idx="3">
                  <c:v>4.4666666666666668</c:v>
                </c:pt>
                <c:pt idx="4">
                  <c:v>3.5333333333333332</c:v>
                </c:pt>
                <c:pt idx="5">
                  <c:v>3.6666666666666665</c:v>
                </c:pt>
                <c:pt idx="6">
                  <c:v>3.9333333333333336</c:v>
                </c:pt>
                <c:pt idx="7">
                  <c:v>4.0000000000000009</c:v>
                </c:pt>
                <c:pt idx="8">
                  <c:v>4.4666666666666668</c:v>
                </c:pt>
                <c:pt idx="9">
                  <c:v>5.0666666666666664</c:v>
                </c:pt>
                <c:pt idx="10">
                  <c:v>5.9333333333333336</c:v>
                </c:pt>
                <c:pt idx="11">
                  <c:v>5.666666666666667</c:v>
                </c:pt>
                <c:pt idx="12">
                  <c:v>4.8666666666666671</c:v>
                </c:pt>
                <c:pt idx="13">
                  <c:v>4.6000000000000005</c:v>
                </c:pt>
                <c:pt idx="14">
                  <c:v>5.3999999999999995</c:v>
                </c:pt>
                <c:pt idx="15">
                  <c:v>5.4000000000000012</c:v>
                </c:pt>
                <c:pt idx="16">
                  <c:v>6.8666666666666671</c:v>
                </c:pt>
                <c:pt idx="17">
                  <c:v>5.7333333333333334</c:v>
                </c:pt>
              </c:numCache>
            </c:numRef>
          </c:val>
        </c:ser>
        <c:ser>
          <c:idx val="1"/>
          <c:order val="1"/>
          <c:tx>
            <c:strRef>
              <c:f>'Viskositet sensorikk'!$E$26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'Viskositet sensorikk'!$G$27:$G$44</c:f>
                <c:numCache>
                  <c:formatCode>General</c:formatCode>
                  <c:ptCount val="18"/>
                  <c:pt idx="0">
                    <c:v>0.75718777944003701</c:v>
                  </c:pt>
                  <c:pt idx="1">
                    <c:v>0.41633319989322648</c:v>
                  </c:pt>
                  <c:pt idx="2">
                    <c:v>0.30550504633038938</c:v>
                  </c:pt>
                  <c:pt idx="3">
                    <c:v>0.20000000000000018</c:v>
                  </c:pt>
                  <c:pt idx="4">
                    <c:v>0.5033222956847172</c:v>
                  </c:pt>
                  <c:pt idx="5">
                    <c:v>0.61101009266077699</c:v>
                  </c:pt>
                  <c:pt idx="6">
                    <c:v>0.72111025509279758</c:v>
                  </c:pt>
                  <c:pt idx="7">
                    <c:v>0.34641016151377552</c:v>
                  </c:pt>
                  <c:pt idx="8">
                    <c:v>0.41633319989322642</c:v>
                  </c:pt>
                  <c:pt idx="9">
                    <c:v>0.41633319989322654</c:v>
                  </c:pt>
                  <c:pt idx="10">
                    <c:v>0.39999999999999991</c:v>
                  </c:pt>
                  <c:pt idx="11">
                    <c:v>0.41633319989322642</c:v>
                  </c:pt>
                  <c:pt idx="12">
                    <c:v>0.30550504633038961</c:v>
                  </c:pt>
                  <c:pt idx="13">
                    <c:v>0.64291005073285867</c:v>
                  </c:pt>
                  <c:pt idx="14">
                    <c:v>0.23094010767585052</c:v>
                  </c:pt>
                  <c:pt idx="15">
                    <c:v>0.52915026221291828</c:v>
                  </c:pt>
                  <c:pt idx="16">
                    <c:v>0.19999999999999973</c:v>
                  </c:pt>
                  <c:pt idx="17">
                    <c:v>0.39999999999999991</c:v>
                  </c:pt>
                </c:numCache>
              </c:numRef>
            </c:plus>
            <c:minus>
              <c:numRef>
                <c:f>'Viskositet sensorikk'!$G$27:$G$44</c:f>
                <c:numCache>
                  <c:formatCode>General</c:formatCode>
                  <c:ptCount val="18"/>
                  <c:pt idx="0">
                    <c:v>0.75718777944003701</c:v>
                  </c:pt>
                  <c:pt idx="1">
                    <c:v>0.41633319989322648</c:v>
                  </c:pt>
                  <c:pt idx="2">
                    <c:v>0.30550504633038938</c:v>
                  </c:pt>
                  <c:pt idx="3">
                    <c:v>0.20000000000000018</c:v>
                  </c:pt>
                  <c:pt idx="4">
                    <c:v>0.5033222956847172</c:v>
                  </c:pt>
                  <c:pt idx="5">
                    <c:v>0.61101009266077699</c:v>
                  </c:pt>
                  <c:pt idx="6">
                    <c:v>0.72111025509279758</c:v>
                  </c:pt>
                  <c:pt idx="7">
                    <c:v>0.34641016151377552</c:v>
                  </c:pt>
                  <c:pt idx="8">
                    <c:v>0.41633319989322642</c:v>
                  </c:pt>
                  <c:pt idx="9">
                    <c:v>0.41633319989322654</c:v>
                  </c:pt>
                  <c:pt idx="10">
                    <c:v>0.39999999999999991</c:v>
                  </c:pt>
                  <c:pt idx="11">
                    <c:v>0.41633319989322642</c:v>
                  </c:pt>
                  <c:pt idx="12">
                    <c:v>0.30550504633038961</c:v>
                  </c:pt>
                  <c:pt idx="13">
                    <c:v>0.64291005073285867</c:v>
                  </c:pt>
                  <c:pt idx="14">
                    <c:v>0.23094010767585052</c:v>
                  </c:pt>
                  <c:pt idx="15">
                    <c:v>0.52915026221291828</c:v>
                  </c:pt>
                  <c:pt idx="16">
                    <c:v>0.19999999999999973</c:v>
                  </c:pt>
                  <c:pt idx="17">
                    <c:v>0.39999999999999991</c:v>
                  </c:pt>
                </c:numCache>
              </c:numRef>
            </c:minus>
          </c:errBars>
          <c:cat>
            <c:multiLvlStrRef>
              <c:f>'Viskositet sensorikk'!$A$27:$C$44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'Viskositet sensorikk'!$E$27:$E$44</c:f>
              <c:numCache>
                <c:formatCode>0.00</c:formatCode>
                <c:ptCount val="18"/>
                <c:pt idx="0">
                  <c:v>3.9333333333333331</c:v>
                </c:pt>
                <c:pt idx="1">
                  <c:v>3.4666666666666668</c:v>
                </c:pt>
                <c:pt idx="2">
                  <c:v>3.8666666666666671</c:v>
                </c:pt>
                <c:pt idx="3">
                  <c:v>4.2</c:v>
                </c:pt>
                <c:pt idx="4">
                  <c:v>3.4666666666666668</c:v>
                </c:pt>
                <c:pt idx="5">
                  <c:v>3.6666666666666665</c:v>
                </c:pt>
                <c:pt idx="6">
                  <c:v>4</c:v>
                </c:pt>
                <c:pt idx="7">
                  <c:v>4</c:v>
                </c:pt>
                <c:pt idx="8">
                  <c:v>5.5333333333333341</c:v>
                </c:pt>
                <c:pt idx="9">
                  <c:v>5.7333333333333334</c:v>
                </c:pt>
                <c:pt idx="10">
                  <c:v>5.6000000000000005</c:v>
                </c:pt>
                <c:pt idx="11">
                  <c:v>5.4666666666666659</c:v>
                </c:pt>
                <c:pt idx="12">
                  <c:v>4.8666666666666663</c:v>
                </c:pt>
                <c:pt idx="13">
                  <c:v>5.1333333333333337</c:v>
                </c:pt>
                <c:pt idx="14">
                  <c:v>5.1333333333333337</c:v>
                </c:pt>
                <c:pt idx="15">
                  <c:v>4.8</c:v>
                </c:pt>
                <c:pt idx="16">
                  <c:v>6.6000000000000005</c:v>
                </c:pt>
                <c:pt idx="17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508352"/>
        <c:axId val="113509888"/>
      </c:barChart>
      <c:catAx>
        <c:axId val="11350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509888"/>
        <c:crosses val="autoZero"/>
        <c:auto val="1"/>
        <c:lblAlgn val="ctr"/>
        <c:lblOffset val="100"/>
        <c:noMultiLvlLbl val="0"/>
      </c:catAx>
      <c:valAx>
        <c:axId val="11350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3508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Trådtrekkende!$E$24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Trådtrekkende!$G$25:$G$42</c:f>
                <c:numCache>
                  <c:formatCode>General</c:formatCode>
                  <c:ptCount val="18"/>
                  <c:pt idx="0">
                    <c:v>0.57735026918963084</c:v>
                  </c:pt>
                  <c:pt idx="1">
                    <c:v>0.41633319989322642</c:v>
                  </c:pt>
                  <c:pt idx="2">
                    <c:v>0.23094010767585296</c:v>
                  </c:pt>
                  <c:pt idx="3">
                    <c:v>0.41633319989322709</c:v>
                  </c:pt>
                  <c:pt idx="4">
                    <c:v>0.11547005383792526</c:v>
                  </c:pt>
                  <c:pt idx="5">
                    <c:v>0.59999999999999365</c:v>
                  </c:pt>
                  <c:pt idx="6">
                    <c:v>0.41633319989322709</c:v>
                  </c:pt>
                  <c:pt idx="7">
                    <c:v>0.40000000000000019</c:v>
                  </c:pt>
                  <c:pt idx="8">
                    <c:v>0.41633319989322676</c:v>
                  </c:pt>
                  <c:pt idx="9">
                    <c:v>0.59999999999999953</c:v>
                  </c:pt>
                  <c:pt idx="10">
                    <c:v>0.23094010767585008</c:v>
                  </c:pt>
                  <c:pt idx="11">
                    <c:v>0.20000000000000009</c:v>
                  </c:pt>
                  <c:pt idx="12">
                    <c:v>0.20000000000000018</c:v>
                  </c:pt>
                  <c:pt idx="13">
                    <c:v>1.0583005244258383</c:v>
                  </c:pt>
                  <c:pt idx="14">
                    <c:v>0.23094010767585008</c:v>
                  </c:pt>
                  <c:pt idx="15">
                    <c:v>0.23094010767585202</c:v>
                  </c:pt>
                  <c:pt idx="16">
                    <c:v>0</c:v>
                  </c:pt>
                  <c:pt idx="17">
                    <c:v>0.5291502622129175</c:v>
                  </c:pt>
                </c:numCache>
              </c:numRef>
            </c:plus>
            <c:minus>
              <c:numRef>
                <c:f>Trådtrekkende!$G$25:$G$42</c:f>
                <c:numCache>
                  <c:formatCode>General</c:formatCode>
                  <c:ptCount val="18"/>
                  <c:pt idx="0">
                    <c:v>0.57735026918963084</c:v>
                  </c:pt>
                  <c:pt idx="1">
                    <c:v>0.41633319989322642</c:v>
                  </c:pt>
                  <c:pt idx="2">
                    <c:v>0.23094010767585296</c:v>
                  </c:pt>
                  <c:pt idx="3">
                    <c:v>0.41633319989322709</c:v>
                  </c:pt>
                  <c:pt idx="4">
                    <c:v>0.11547005383792526</c:v>
                  </c:pt>
                  <c:pt idx="5">
                    <c:v>0.59999999999999365</c:v>
                  </c:pt>
                  <c:pt idx="6">
                    <c:v>0.41633319989322709</c:v>
                  </c:pt>
                  <c:pt idx="7">
                    <c:v>0.40000000000000019</c:v>
                  </c:pt>
                  <c:pt idx="8">
                    <c:v>0.41633319989322676</c:v>
                  </c:pt>
                  <c:pt idx="9">
                    <c:v>0.59999999999999953</c:v>
                  </c:pt>
                  <c:pt idx="10">
                    <c:v>0.23094010767585008</c:v>
                  </c:pt>
                  <c:pt idx="11">
                    <c:v>0.20000000000000009</c:v>
                  </c:pt>
                  <c:pt idx="12">
                    <c:v>0.20000000000000018</c:v>
                  </c:pt>
                  <c:pt idx="13">
                    <c:v>1.0583005244258383</c:v>
                  </c:pt>
                  <c:pt idx="14">
                    <c:v>0.23094010767585008</c:v>
                  </c:pt>
                  <c:pt idx="15">
                    <c:v>0.23094010767585202</c:v>
                  </c:pt>
                  <c:pt idx="16">
                    <c:v>0</c:v>
                  </c:pt>
                  <c:pt idx="17">
                    <c:v>0.5291502622129175</c:v>
                  </c:pt>
                </c:numCache>
              </c:numRef>
            </c:minus>
          </c:errBars>
          <c:cat>
            <c:multiLvlStrRef>
              <c:f>Trådtrekkende!$B$25:$D$42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Ref.</c:v>
                  </c:pt>
                </c:lvl>
              </c:multiLvlStrCache>
            </c:multiLvlStrRef>
          </c:cat>
          <c:val>
            <c:numRef>
              <c:f>Trådtrekkende!$E$25:$E$42</c:f>
              <c:numCache>
                <c:formatCode>0.00</c:formatCode>
                <c:ptCount val="18"/>
                <c:pt idx="0">
                  <c:v>3.4666666666666663</c:v>
                </c:pt>
                <c:pt idx="1">
                  <c:v>4.1333333333333329</c:v>
                </c:pt>
                <c:pt idx="2">
                  <c:v>1.8666666666666665</c:v>
                </c:pt>
                <c:pt idx="3">
                  <c:v>1.7333333333333334</c:v>
                </c:pt>
                <c:pt idx="4">
                  <c:v>4.333333333333333</c:v>
                </c:pt>
                <c:pt idx="5">
                  <c:v>4.4000000000000004</c:v>
                </c:pt>
                <c:pt idx="6">
                  <c:v>2.3333333333333335</c:v>
                </c:pt>
                <c:pt idx="7">
                  <c:v>2</c:v>
                </c:pt>
                <c:pt idx="8">
                  <c:v>3.9333333333333331</c:v>
                </c:pt>
                <c:pt idx="9">
                  <c:v>4</c:v>
                </c:pt>
                <c:pt idx="10">
                  <c:v>1.3333333333333333</c:v>
                </c:pt>
                <c:pt idx="11">
                  <c:v>1.2</c:v>
                </c:pt>
                <c:pt idx="12">
                  <c:v>4</c:v>
                </c:pt>
                <c:pt idx="13">
                  <c:v>5</c:v>
                </c:pt>
                <c:pt idx="14">
                  <c:v>1.3333333333333333</c:v>
                </c:pt>
                <c:pt idx="15">
                  <c:v>1.5333333333333332</c:v>
                </c:pt>
                <c:pt idx="16">
                  <c:v>1</c:v>
                </c:pt>
                <c:pt idx="1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Trådtrekkende!$F$24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Trådtrekkende!$H$25:$H$42</c:f>
                <c:numCache>
                  <c:formatCode>General</c:formatCode>
                  <c:ptCount val="18"/>
                  <c:pt idx="0">
                    <c:v>0.39999999999999991</c:v>
                  </c:pt>
                  <c:pt idx="1">
                    <c:v>0.19999999999999973</c:v>
                  </c:pt>
                  <c:pt idx="2">
                    <c:v>0.30550504633038916</c:v>
                  </c:pt>
                  <c:pt idx="3">
                    <c:v>0.20000000000000007</c:v>
                  </c:pt>
                  <c:pt idx="4">
                    <c:v>0.39999999999999991</c:v>
                  </c:pt>
                  <c:pt idx="5">
                    <c:v>0.30550504633038916</c:v>
                  </c:pt>
                  <c:pt idx="6">
                    <c:v>0.40000000000000019</c:v>
                  </c:pt>
                  <c:pt idx="7">
                    <c:v>0.75718777944003579</c:v>
                  </c:pt>
                  <c:pt idx="8">
                    <c:v>0.34641016151377552</c:v>
                  </c:pt>
                  <c:pt idx="9">
                    <c:v>0.72111025509279514</c:v>
                  </c:pt>
                  <c:pt idx="10">
                    <c:v>0.30550504633038922</c:v>
                  </c:pt>
                  <c:pt idx="11">
                    <c:v>0.23094010767585105</c:v>
                  </c:pt>
                  <c:pt idx="12">
                    <c:v>0.70237691685683845</c:v>
                  </c:pt>
                  <c:pt idx="13">
                    <c:v>0.30550504633038922</c:v>
                  </c:pt>
                  <c:pt idx="14">
                    <c:v>0.11547005383792514</c:v>
                  </c:pt>
                  <c:pt idx="15">
                    <c:v>0.39999999999999852</c:v>
                  </c:pt>
                  <c:pt idx="16">
                    <c:v>0.11547005383792514</c:v>
                  </c:pt>
                  <c:pt idx="17">
                    <c:v>2.7194799110210365E-16</c:v>
                  </c:pt>
                </c:numCache>
              </c:numRef>
            </c:plus>
            <c:minus>
              <c:numRef>
                <c:f>Trådtrekkende!$H$25:$H$42</c:f>
                <c:numCache>
                  <c:formatCode>General</c:formatCode>
                  <c:ptCount val="18"/>
                  <c:pt idx="0">
                    <c:v>0.39999999999999991</c:v>
                  </c:pt>
                  <c:pt idx="1">
                    <c:v>0.19999999999999973</c:v>
                  </c:pt>
                  <c:pt idx="2">
                    <c:v>0.30550504633038916</c:v>
                  </c:pt>
                  <c:pt idx="3">
                    <c:v>0.20000000000000007</c:v>
                  </c:pt>
                  <c:pt idx="4">
                    <c:v>0.39999999999999991</c:v>
                  </c:pt>
                  <c:pt idx="5">
                    <c:v>0.30550504633038916</c:v>
                  </c:pt>
                  <c:pt idx="6">
                    <c:v>0.40000000000000019</c:v>
                  </c:pt>
                  <c:pt idx="7">
                    <c:v>0.75718777944003579</c:v>
                  </c:pt>
                  <c:pt idx="8">
                    <c:v>0.34641016151377552</c:v>
                  </c:pt>
                  <c:pt idx="9">
                    <c:v>0.72111025509279514</c:v>
                  </c:pt>
                  <c:pt idx="10">
                    <c:v>0.30550504633038922</c:v>
                  </c:pt>
                  <c:pt idx="11">
                    <c:v>0.23094010767585105</c:v>
                  </c:pt>
                  <c:pt idx="12">
                    <c:v>0.70237691685683845</c:v>
                  </c:pt>
                  <c:pt idx="13">
                    <c:v>0.30550504633038922</c:v>
                  </c:pt>
                  <c:pt idx="14">
                    <c:v>0.11547005383792514</c:v>
                  </c:pt>
                  <c:pt idx="15">
                    <c:v>0.39999999999999852</c:v>
                  </c:pt>
                  <c:pt idx="16">
                    <c:v>0.11547005383792514</c:v>
                  </c:pt>
                  <c:pt idx="17">
                    <c:v>2.7194799110210365E-16</c:v>
                  </c:pt>
                </c:numCache>
              </c:numRef>
            </c:minus>
          </c:errBars>
          <c:cat>
            <c:multiLvlStrRef>
              <c:f>Trådtrekkende!$B$25:$D$42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Ref.</c:v>
                  </c:pt>
                </c:lvl>
              </c:multiLvlStrCache>
            </c:multiLvlStrRef>
          </c:cat>
          <c:val>
            <c:numRef>
              <c:f>Trådtrekkende!$F$25:$F$42</c:f>
              <c:numCache>
                <c:formatCode>0.00</c:formatCode>
                <c:ptCount val="18"/>
                <c:pt idx="0">
                  <c:v>4.3999999999999995</c:v>
                </c:pt>
                <c:pt idx="1">
                  <c:v>4.6000000000000005</c:v>
                </c:pt>
                <c:pt idx="2">
                  <c:v>2.5333333333333332</c:v>
                </c:pt>
                <c:pt idx="3">
                  <c:v>2</c:v>
                </c:pt>
                <c:pt idx="4">
                  <c:v>4.6000000000000005</c:v>
                </c:pt>
                <c:pt idx="5">
                  <c:v>4.7333333333333334</c:v>
                </c:pt>
                <c:pt idx="6">
                  <c:v>2</c:v>
                </c:pt>
                <c:pt idx="7">
                  <c:v>2.5333333333333337</c:v>
                </c:pt>
                <c:pt idx="8">
                  <c:v>4</c:v>
                </c:pt>
                <c:pt idx="9">
                  <c:v>4.8</c:v>
                </c:pt>
                <c:pt idx="10">
                  <c:v>1.2666666666666666</c:v>
                </c:pt>
                <c:pt idx="11">
                  <c:v>1.3333333333333333</c:v>
                </c:pt>
                <c:pt idx="12">
                  <c:v>4.8666666666666671</c:v>
                </c:pt>
                <c:pt idx="13">
                  <c:v>4.666666666666667</c:v>
                </c:pt>
                <c:pt idx="14">
                  <c:v>1.2666666666666666</c:v>
                </c:pt>
                <c:pt idx="15">
                  <c:v>1.6000000000000003</c:v>
                </c:pt>
                <c:pt idx="16">
                  <c:v>1.1333333333333335</c:v>
                </c:pt>
                <c:pt idx="17">
                  <c:v>1.6000000000000003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3565056"/>
        <c:axId val="113575040"/>
      </c:barChart>
      <c:catAx>
        <c:axId val="11356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575040"/>
        <c:crosses val="autoZero"/>
        <c:auto val="1"/>
        <c:lblAlgn val="ctr"/>
        <c:lblOffset val="100"/>
        <c:noMultiLvlLbl val="0"/>
      </c:catAx>
      <c:valAx>
        <c:axId val="113575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Score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13565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Fnokker!$D$20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Fnokker!$F$21:$F$38</c:f>
                <c:numCache>
                  <c:formatCode>General</c:formatCode>
                  <c:ptCount val="18"/>
                  <c:pt idx="0">
                    <c:v>0.12</c:v>
                  </c:pt>
                  <c:pt idx="1">
                    <c:v>0.31</c:v>
                  </c:pt>
                  <c:pt idx="2">
                    <c:v>0.12</c:v>
                  </c:pt>
                  <c:pt idx="3">
                    <c:v>0.12</c:v>
                  </c:pt>
                  <c:pt idx="4">
                    <c:v>0.81</c:v>
                  </c:pt>
                  <c:pt idx="5">
                    <c:v>0.64</c:v>
                  </c:pt>
                  <c:pt idx="6">
                    <c:v>1.39</c:v>
                  </c:pt>
                  <c:pt idx="7">
                    <c:v>0.2</c:v>
                  </c:pt>
                  <c:pt idx="8">
                    <c:v>0.12</c:v>
                  </c:pt>
                  <c:pt idx="9">
                    <c:v>0.5</c:v>
                  </c:pt>
                  <c:pt idx="10">
                    <c:v>0.46</c:v>
                  </c:pt>
                  <c:pt idx="11">
                    <c:v>0.61</c:v>
                  </c:pt>
                  <c:pt idx="12">
                    <c:v>0.99</c:v>
                  </c:pt>
                  <c:pt idx="13">
                    <c:v>0.83</c:v>
                  </c:pt>
                  <c:pt idx="14">
                    <c:v>0.35</c:v>
                  </c:pt>
                  <c:pt idx="15">
                    <c:v>0.99</c:v>
                  </c:pt>
                  <c:pt idx="16">
                    <c:v>0.57999999999999996</c:v>
                  </c:pt>
                  <c:pt idx="17">
                    <c:v>0.23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multiLvlStrRef>
              <c:f>Fnokker!$A$21:$C$38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 </c:v>
                  </c:pt>
                </c:lvl>
              </c:multiLvlStrCache>
            </c:multiLvlStrRef>
          </c:cat>
          <c:val>
            <c:numRef>
              <c:f>Fnokker!$D$21:$D$38</c:f>
              <c:numCache>
                <c:formatCode>General</c:formatCode>
                <c:ptCount val="18"/>
                <c:pt idx="0">
                  <c:v>1.1299999999999999</c:v>
                </c:pt>
                <c:pt idx="1">
                  <c:v>1.27</c:v>
                </c:pt>
                <c:pt idx="2">
                  <c:v>1.1299999999999999</c:v>
                </c:pt>
                <c:pt idx="3">
                  <c:v>1.1299999999999999</c:v>
                </c:pt>
                <c:pt idx="4">
                  <c:v>1.47</c:v>
                </c:pt>
                <c:pt idx="5">
                  <c:v>1.47</c:v>
                </c:pt>
                <c:pt idx="6">
                  <c:v>1.8</c:v>
                </c:pt>
                <c:pt idx="7">
                  <c:v>1.2</c:v>
                </c:pt>
                <c:pt idx="8">
                  <c:v>1.33</c:v>
                </c:pt>
                <c:pt idx="9">
                  <c:v>1.53</c:v>
                </c:pt>
                <c:pt idx="10">
                  <c:v>1.47</c:v>
                </c:pt>
                <c:pt idx="11">
                  <c:v>1.53</c:v>
                </c:pt>
                <c:pt idx="12">
                  <c:v>1.87</c:v>
                </c:pt>
                <c:pt idx="13">
                  <c:v>1.67</c:v>
                </c:pt>
                <c:pt idx="14">
                  <c:v>1.2</c:v>
                </c:pt>
                <c:pt idx="15">
                  <c:v>1.67</c:v>
                </c:pt>
                <c:pt idx="16">
                  <c:v>4.47</c:v>
                </c:pt>
                <c:pt idx="17">
                  <c:v>1.27</c:v>
                </c:pt>
              </c:numCache>
            </c:numRef>
          </c:val>
        </c:ser>
        <c:ser>
          <c:idx val="1"/>
          <c:order val="1"/>
          <c:tx>
            <c:strRef>
              <c:f>Fnokker!$E$20</c:f>
              <c:strCache>
                <c:ptCount val="1"/>
                <c:pt idx="0">
                  <c:v>Lagrede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Fnokker!$G$21:$G$38</c:f>
                <c:numCache>
                  <c:formatCode>General</c:formatCode>
                  <c:ptCount val="18"/>
                  <c:pt idx="0">
                    <c:v>0.23</c:v>
                  </c:pt>
                  <c:pt idx="1">
                    <c:v>0.2</c:v>
                  </c:pt>
                  <c:pt idx="2">
                    <c:v>0.31</c:v>
                  </c:pt>
                  <c:pt idx="3">
                    <c:v>0.31</c:v>
                  </c:pt>
                  <c:pt idx="4">
                    <c:v>0.12</c:v>
                  </c:pt>
                  <c:pt idx="5">
                    <c:v>0</c:v>
                  </c:pt>
                  <c:pt idx="6">
                    <c:v>0.31</c:v>
                  </c:pt>
                  <c:pt idx="7">
                    <c:v>0</c:v>
                  </c:pt>
                  <c:pt idx="8">
                    <c:v>0.42</c:v>
                  </c:pt>
                  <c:pt idx="9">
                    <c:v>0.5</c:v>
                  </c:pt>
                  <c:pt idx="10">
                    <c:v>0</c:v>
                  </c:pt>
                  <c:pt idx="11">
                    <c:v>0.4</c:v>
                  </c:pt>
                  <c:pt idx="12">
                    <c:v>0.5</c:v>
                  </c:pt>
                  <c:pt idx="13">
                    <c:v>0.31</c:v>
                  </c:pt>
                  <c:pt idx="14">
                    <c:v>0.23</c:v>
                  </c:pt>
                  <c:pt idx="15">
                    <c:v>0.42</c:v>
                  </c:pt>
                  <c:pt idx="16">
                    <c:v>0.7</c:v>
                  </c:pt>
                  <c:pt idx="17">
                    <c:v>0.31</c:v>
                  </c:pt>
                </c:numCache>
              </c:numRef>
            </c:plus>
            <c:minus>
              <c:numRef>
                <c:f>Fnokker!$G$21:$G$38</c:f>
                <c:numCache>
                  <c:formatCode>General</c:formatCode>
                  <c:ptCount val="18"/>
                  <c:pt idx="0">
                    <c:v>0.23</c:v>
                  </c:pt>
                  <c:pt idx="1">
                    <c:v>0.2</c:v>
                  </c:pt>
                  <c:pt idx="2">
                    <c:v>0.31</c:v>
                  </c:pt>
                  <c:pt idx="3">
                    <c:v>0.31</c:v>
                  </c:pt>
                  <c:pt idx="4">
                    <c:v>0.12</c:v>
                  </c:pt>
                  <c:pt idx="5">
                    <c:v>0</c:v>
                  </c:pt>
                  <c:pt idx="6">
                    <c:v>0.31</c:v>
                  </c:pt>
                  <c:pt idx="7">
                    <c:v>0</c:v>
                  </c:pt>
                  <c:pt idx="8">
                    <c:v>0.42</c:v>
                  </c:pt>
                  <c:pt idx="9">
                    <c:v>0.5</c:v>
                  </c:pt>
                  <c:pt idx="10">
                    <c:v>0</c:v>
                  </c:pt>
                  <c:pt idx="11">
                    <c:v>0.4</c:v>
                  </c:pt>
                  <c:pt idx="12">
                    <c:v>0.5</c:v>
                  </c:pt>
                  <c:pt idx="13">
                    <c:v>0.31</c:v>
                  </c:pt>
                  <c:pt idx="14">
                    <c:v>0.23</c:v>
                  </c:pt>
                  <c:pt idx="15">
                    <c:v>0.42</c:v>
                  </c:pt>
                  <c:pt idx="16">
                    <c:v>0.7</c:v>
                  </c:pt>
                  <c:pt idx="17">
                    <c:v>0.31</c:v>
                  </c:pt>
                </c:numCache>
              </c:numRef>
            </c:minus>
          </c:errBars>
          <c:cat>
            <c:multiLvlStrRef>
              <c:f>Fnokker!$A$21:$C$38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 </c:v>
                  </c:pt>
                </c:lvl>
              </c:multiLvlStrCache>
            </c:multiLvlStrRef>
          </c:cat>
          <c:val>
            <c:numRef>
              <c:f>Fnokker!$E$21:$E$38</c:f>
              <c:numCache>
                <c:formatCode>General</c:formatCode>
                <c:ptCount val="18"/>
                <c:pt idx="0">
                  <c:v>1.33</c:v>
                </c:pt>
                <c:pt idx="1">
                  <c:v>1.2</c:v>
                </c:pt>
                <c:pt idx="2">
                  <c:v>1.27</c:v>
                </c:pt>
                <c:pt idx="3">
                  <c:v>1.33</c:v>
                </c:pt>
                <c:pt idx="4">
                  <c:v>1.27</c:v>
                </c:pt>
                <c:pt idx="5">
                  <c:v>1</c:v>
                </c:pt>
                <c:pt idx="6">
                  <c:v>1.33</c:v>
                </c:pt>
                <c:pt idx="7">
                  <c:v>1</c:v>
                </c:pt>
                <c:pt idx="8">
                  <c:v>1.53</c:v>
                </c:pt>
                <c:pt idx="9">
                  <c:v>1.47</c:v>
                </c:pt>
                <c:pt idx="10">
                  <c:v>1.2</c:v>
                </c:pt>
                <c:pt idx="11">
                  <c:v>1.4</c:v>
                </c:pt>
                <c:pt idx="12">
                  <c:v>1.67</c:v>
                </c:pt>
                <c:pt idx="13">
                  <c:v>1.53</c:v>
                </c:pt>
                <c:pt idx="14">
                  <c:v>1.67</c:v>
                </c:pt>
                <c:pt idx="15">
                  <c:v>1.33</c:v>
                </c:pt>
                <c:pt idx="16">
                  <c:v>3.87</c:v>
                </c:pt>
                <c:pt idx="17">
                  <c:v>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53504"/>
        <c:axId val="114055040"/>
      </c:barChart>
      <c:catAx>
        <c:axId val="11405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055040"/>
        <c:crosses val="autoZero"/>
        <c:auto val="1"/>
        <c:lblAlgn val="ctr"/>
        <c:lblOffset val="100"/>
        <c:noMultiLvlLbl val="0"/>
      </c:catAx>
      <c:valAx>
        <c:axId val="11405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53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Smørsmak!$D$23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Smørsmak!$F$24:$F$41</c:f>
                <c:numCache>
                  <c:formatCode>General</c:formatCode>
                  <c:ptCount val="18"/>
                  <c:pt idx="0">
                    <c:v>0.80829037686547556</c:v>
                  </c:pt>
                  <c:pt idx="1">
                    <c:v>0.642910050732867</c:v>
                  </c:pt>
                  <c:pt idx="2">
                    <c:v>0.41633319989322687</c:v>
                  </c:pt>
                  <c:pt idx="3">
                    <c:v>0.11547005383792526</c:v>
                  </c:pt>
                  <c:pt idx="4">
                    <c:v>0.34641016151377552</c:v>
                  </c:pt>
                  <c:pt idx="5">
                    <c:v>0.41633319989322676</c:v>
                  </c:pt>
                  <c:pt idx="6">
                    <c:v>0.23094010767585027</c:v>
                  </c:pt>
                  <c:pt idx="7">
                    <c:v>0.52915026221291583</c:v>
                  </c:pt>
                  <c:pt idx="8">
                    <c:v>0.75718777944003701</c:v>
                  </c:pt>
                  <c:pt idx="9">
                    <c:v>0.52915026221291805</c:v>
                  </c:pt>
                  <c:pt idx="10">
                    <c:v>0.80829037686547334</c:v>
                  </c:pt>
                  <c:pt idx="11">
                    <c:v>0.23094010767585002</c:v>
                  </c:pt>
                  <c:pt idx="12">
                    <c:v>0.61101009266077699</c:v>
                  </c:pt>
                  <c:pt idx="13">
                    <c:v>0.19999999999999996</c:v>
                  </c:pt>
                  <c:pt idx="14">
                    <c:v>0.40000000000000013</c:v>
                  </c:pt>
                  <c:pt idx="15">
                    <c:v>0.50332229568471665</c:v>
                  </c:pt>
                  <c:pt idx="16">
                    <c:v>0.30550504633038916</c:v>
                  </c:pt>
                  <c:pt idx="17">
                    <c:v>0.52915026221291805</c:v>
                  </c:pt>
                </c:numCache>
              </c:numRef>
            </c:plus>
            <c:minus>
              <c:numRef>
                <c:f>Smørsmak!$F$24:$F$41</c:f>
                <c:numCache>
                  <c:formatCode>General</c:formatCode>
                  <c:ptCount val="18"/>
                  <c:pt idx="0">
                    <c:v>0.80829037686547556</c:v>
                  </c:pt>
                  <c:pt idx="1">
                    <c:v>0.642910050732867</c:v>
                  </c:pt>
                  <c:pt idx="2">
                    <c:v>0.41633319989322687</c:v>
                  </c:pt>
                  <c:pt idx="3">
                    <c:v>0.11547005383792526</c:v>
                  </c:pt>
                  <c:pt idx="4">
                    <c:v>0.34641016151377552</c:v>
                  </c:pt>
                  <c:pt idx="5">
                    <c:v>0.41633319989322676</c:v>
                  </c:pt>
                  <c:pt idx="6">
                    <c:v>0.23094010767585027</c:v>
                  </c:pt>
                  <c:pt idx="7">
                    <c:v>0.52915026221291583</c:v>
                  </c:pt>
                  <c:pt idx="8">
                    <c:v>0.75718777944003701</c:v>
                  </c:pt>
                  <c:pt idx="9">
                    <c:v>0.52915026221291805</c:v>
                  </c:pt>
                  <c:pt idx="10">
                    <c:v>0.80829037686547334</c:v>
                  </c:pt>
                  <c:pt idx="11">
                    <c:v>0.23094010767585002</c:v>
                  </c:pt>
                  <c:pt idx="12">
                    <c:v>0.61101009266077699</c:v>
                  </c:pt>
                  <c:pt idx="13">
                    <c:v>0.19999999999999996</c:v>
                  </c:pt>
                  <c:pt idx="14">
                    <c:v>0.40000000000000013</c:v>
                  </c:pt>
                  <c:pt idx="15">
                    <c:v>0.50332229568471665</c:v>
                  </c:pt>
                  <c:pt idx="16">
                    <c:v>0.30550504633038916</c:v>
                  </c:pt>
                  <c:pt idx="17">
                    <c:v>0.52915026221291805</c:v>
                  </c:pt>
                </c:numCache>
              </c:numRef>
            </c:minus>
          </c:errBars>
          <c:cat>
            <c:multiLvlStrRef>
              <c:f>Smørsmak!$A$24:$C$41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 </c:v>
                  </c:pt>
                </c:lvl>
              </c:multiLvlStrCache>
            </c:multiLvlStrRef>
          </c:cat>
          <c:val>
            <c:numRef>
              <c:f>Smørsmak!$D$24:$D$41</c:f>
              <c:numCache>
                <c:formatCode>0.00</c:formatCode>
                <c:ptCount val="18"/>
                <c:pt idx="0">
                  <c:v>4.333333333333333</c:v>
                </c:pt>
                <c:pt idx="1">
                  <c:v>4.0666666666666664</c:v>
                </c:pt>
                <c:pt idx="2">
                  <c:v>4.9333333333333327</c:v>
                </c:pt>
                <c:pt idx="3">
                  <c:v>4.2666666666666666</c:v>
                </c:pt>
                <c:pt idx="4">
                  <c:v>3.6</c:v>
                </c:pt>
                <c:pt idx="5">
                  <c:v>3.9333333333333331</c:v>
                </c:pt>
                <c:pt idx="6">
                  <c:v>3.8666666666666667</c:v>
                </c:pt>
                <c:pt idx="7">
                  <c:v>3.6</c:v>
                </c:pt>
                <c:pt idx="8">
                  <c:v>3.5333333333333337</c:v>
                </c:pt>
                <c:pt idx="9">
                  <c:v>4.6000000000000005</c:v>
                </c:pt>
                <c:pt idx="10">
                  <c:v>4.9333333333333336</c:v>
                </c:pt>
                <c:pt idx="11">
                  <c:v>4.4666666666666668</c:v>
                </c:pt>
                <c:pt idx="12">
                  <c:v>4.333333333333333</c:v>
                </c:pt>
                <c:pt idx="13">
                  <c:v>3.7999999999999994</c:v>
                </c:pt>
                <c:pt idx="14">
                  <c:v>4</c:v>
                </c:pt>
                <c:pt idx="15">
                  <c:v>4.333333333333333</c:v>
                </c:pt>
                <c:pt idx="16">
                  <c:v>4.4666666666666659</c:v>
                </c:pt>
                <c:pt idx="17">
                  <c:v>4.6000000000000005</c:v>
                </c:pt>
              </c:numCache>
            </c:numRef>
          </c:val>
        </c:ser>
        <c:ser>
          <c:idx val="1"/>
          <c:order val="1"/>
          <c:tx>
            <c:strRef>
              <c:f>Smørsmak!$E$23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Smørsmak!$G$24:$G$41</c:f>
                <c:numCache>
                  <c:formatCode>General</c:formatCode>
                  <c:ptCount val="18"/>
                  <c:pt idx="0">
                    <c:v>0.11547005383792526</c:v>
                  </c:pt>
                  <c:pt idx="1">
                    <c:v>0</c:v>
                  </c:pt>
                  <c:pt idx="2">
                    <c:v>0.50332229568471676</c:v>
                  </c:pt>
                  <c:pt idx="3">
                    <c:v>0.41633319989322665</c:v>
                  </c:pt>
                  <c:pt idx="4">
                    <c:v>0.52915026221291583</c:v>
                  </c:pt>
                  <c:pt idx="5">
                    <c:v>0.46188021535170048</c:v>
                  </c:pt>
                  <c:pt idx="6">
                    <c:v>0.46188021535170076</c:v>
                  </c:pt>
                  <c:pt idx="7">
                    <c:v>0.23094010767585024</c:v>
                  </c:pt>
                  <c:pt idx="8">
                    <c:v>0.61101009266077699</c:v>
                  </c:pt>
                  <c:pt idx="9">
                    <c:v>0.34641016151377552</c:v>
                  </c:pt>
                  <c:pt idx="10">
                    <c:v>0.46188021535170054</c:v>
                  </c:pt>
                  <c:pt idx="11">
                    <c:v>0.11547005383792475</c:v>
                  </c:pt>
                  <c:pt idx="12">
                    <c:v>0.34641016151377524</c:v>
                  </c:pt>
                  <c:pt idx="13">
                    <c:v>0.23094010767585002</c:v>
                  </c:pt>
                  <c:pt idx="14">
                    <c:v>0.61101009266077699</c:v>
                  </c:pt>
                  <c:pt idx="15">
                    <c:v>0.23094010767585002</c:v>
                  </c:pt>
                  <c:pt idx="16">
                    <c:v>0.41633319989322665</c:v>
                  </c:pt>
                  <c:pt idx="17">
                    <c:v>0.30550504633038938</c:v>
                  </c:pt>
                </c:numCache>
              </c:numRef>
            </c:plus>
            <c:minus>
              <c:numRef>
                <c:f>Smørsmak!$G$24:$G$41</c:f>
                <c:numCache>
                  <c:formatCode>General</c:formatCode>
                  <c:ptCount val="18"/>
                  <c:pt idx="0">
                    <c:v>0.11547005383792526</c:v>
                  </c:pt>
                  <c:pt idx="1">
                    <c:v>0</c:v>
                  </c:pt>
                  <c:pt idx="2">
                    <c:v>0.50332229568471676</c:v>
                  </c:pt>
                  <c:pt idx="3">
                    <c:v>0.41633319989322665</c:v>
                  </c:pt>
                  <c:pt idx="4">
                    <c:v>0.52915026221291583</c:v>
                  </c:pt>
                  <c:pt idx="5">
                    <c:v>0.46188021535170048</c:v>
                  </c:pt>
                  <c:pt idx="6">
                    <c:v>0.46188021535170076</c:v>
                  </c:pt>
                  <c:pt idx="7">
                    <c:v>0.23094010767585024</c:v>
                  </c:pt>
                  <c:pt idx="8">
                    <c:v>0.61101009266077699</c:v>
                  </c:pt>
                  <c:pt idx="9">
                    <c:v>0.34641016151377552</c:v>
                  </c:pt>
                  <c:pt idx="10">
                    <c:v>0.46188021535170054</c:v>
                  </c:pt>
                  <c:pt idx="11">
                    <c:v>0.11547005383792475</c:v>
                  </c:pt>
                  <c:pt idx="12">
                    <c:v>0.34641016151377524</c:v>
                  </c:pt>
                  <c:pt idx="13">
                    <c:v>0.23094010767585002</c:v>
                  </c:pt>
                  <c:pt idx="14">
                    <c:v>0.61101009266077699</c:v>
                  </c:pt>
                  <c:pt idx="15">
                    <c:v>0.23094010767585002</c:v>
                  </c:pt>
                  <c:pt idx="16">
                    <c:v>0.41633319989322665</c:v>
                  </c:pt>
                  <c:pt idx="17">
                    <c:v>0.30550504633038938</c:v>
                  </c:pt>
                </c:numCache>
              </c:numRef>
            </c:minus>
          </c:errBars>
          <c:cat>
            <c:multiLvlStrRef>
              <c:f>Smørsmak!$A$24:$C$41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 </c:v>
                  </c:pt>
                </c:lvl>
              </c:multiLvlStrCache>
            </c:multiLvlStrRef>
          </c:cat>
          <c:val>
            <c:numRef>
              <c:f>Smørsmak!$E$24:$E$41</c:f>
              <c:numCache>
                <c:formatCode>0.00</c:formatCode>
                <c:ptCount val="18"/>
                <c:pt idx="0">
                  <c:v>3.8666666666666667</c:v>
                </c:pt>
                <c:pt idx="1">
                  <c:v>4</c:v>
                </c:pt>
                <c:pt idx="2">
                  <c:v>5.1333333333333329</c:v>
                </c:pt>
                <c:pt idx="3">
                  <c:v>4.0666666666666673</c:v>
                </c:pt>
                <c:pt idx="4">
                  <c:v>4</c:v>
                </c:pt>
                <c:pt idx="5">
                  <c:v>4.2666666666666666</c:v>
                </c:pt>
                <c:pt idx="6">
                  <c:v>3.9333333333333336</c:v>
                </c:pt>
                <c:pt idx="7">
                  <c:v>3.8666666666666667</c:v>
                </c:pt>
                <c:pt idx="8">
                  <c:v>4.1333333333333337</c:v>
                </c:pt>
                <c:pt idx="9">
                  <c:v>4</c:v>
                </c:pt>
                <c:pt idx="10">
                  <c:v>4.5333333333333341</c:v>
                </c:pt>
                <c:pt idx="11">
                  <c:v>4.4666666666666668</c:v>
                </c:pt>
                <c:pt idx="12">
                  <c:v>4.3999999999999995</c:v>
                </c:pt>
                <c:pt idx="13">
                  <c:v>4.333333333333333</c:v>
                </c:pt>
                <c:pt idx="14">
                  <c:v>4.1333333333333337</c:v>
                </c:pt>
                <c:pt idx="15">
                  <c:v>4.333333333333333</c:v>
                </c:pt>
                <c:pt idx="16">
                  <c:v>4.0666666666666673</c:v>
                </c:pt>
                <c:pt idx="17">
                  <c:v>3.7333333333333329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072960"/>
        <c:axId val="115278976"/>
      </c:barChart>
      <c:catAx>
        <c:axId val="114072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278976"/>
        <c:crosses val="autoZero"/>
        <c:auto val="1"/>
        <c:lblAlgn val="ctr"/>
        <c:lblOffset val="100"/>
        <c:noMultiLvlLbl val="0"/>
      </c:catAx>
      <c:valAx>
        <c:axId val="11527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Score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4072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 smak'!$D$20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'Sur smak'!$F$21:$F$38</c:f>
                <c:numCache>
                  <c:formatCode>General</c:formatCode>
                  <c:ptCount val="18"/>
                  <c:pt idx="0">
                    <c:v>0.50332229568472064</c:v>
                  </c:pt>
                  <c:pt idx="1">
                    <c:v>0.52915026221291916</c:v>
                  </c:pt>
                  <c:pt idx="2">
                    <c:v>1.0066445913694326</c:v>
                  </c:pt>
                  <c:pt idx="3">
                    <c:v>0.94516312525052226</c:v>
                  </c:pt>
                  <c:pt idx="4">
                    <c:v>0.64291005073286145</c:v>
                  </c:pt>
                  <c:pt idx="5">
                    <c:v>0.50332229568472064</c:v>
                  </c:pt>
                  <c:pt idx="6">
                    <c:v>0.57735026918963084</c:v>
                  </c:pt>
                  <c:pt idx="7">
                    <c:v>0.7211102550927988</c:v>
                  </c:pt>
                  <c:pt idx="8">
                    <c:v>0.91651513899116988</c:v>
                  </c:pt>
                  <c:pt idx="9">
                    <c:v>0.30550504633038916</c:v>
                  </c:pt>
                  <c:pt idx="10">
                    <c:v>0.11547005383792475</c:v>
                  </c:pt>
                  <c:pt idx="11">
                    <c:v>0.46188021535170054</c:v>
                  </c:pt>
                  <c:pt idx="12">
                    <c:v>0.50332229568472064</c:v>
                  </c:pt>
                  <c:pt idx="13">
                    <c:v>1.1015141094572203</c:v>
                  </c:pt>
                  <c:pt idx="14">
                    <c:v>0.5033222956847172</c:v>
                  </c:pt>
                  <c:pt idx="15">
                    <c:v>0.61101009266078277</c:v>
                  </c:pt>
                  <c:pt idx="16">
                    <c:v>0.80000000000000038</c:v>
                  </c:pt>
                  <c:pt idx="17">
                    <c:v>0.41633319989322665</c:v>
                  </c:pt>
                </c:numCache>
              </c:numRef>
            </c:plus>
            <c:minus>
              <c:numRef>
                <c:f>'Sur smak'!$F$21:$F$38</c:f>
                <c:numCache>
                  <c:formatCode>General</c:formatCode>
                  <c:ptCount val="18"/>
                  <c:pt idx="0">
                    <c:v>0.50332229568472064</c:v>
                  </c:pt>
                  <c:pt idx="1">
                    <c:v>0.52915026221291916</c:v>
                  </c:pt>
                  <c:pt idx="2">
                    <c:v>1.0066445913694326</c:v>
                  </c:pt>
                  <c:pt idx="3">
                    <c:v>0.94516312525052226</c:v>
                  </c:pt>
                  <c:pt idx="4">
                    <c:v>0.64291005073286145</c:v>
                  </c:pt>
                  <c:pt idx="5">
                    <c:v>0.50332229568472064</c:v>
                  </c:pt>
                  <c:pt idx="6">
                    <c:v>0.57735026918963084</c:v>
                  </c:pt>
                  <c:pt idx="7">
                    <c:v>0.7211102550927988</c:v>
                  </c:pt>
                  <c:pt idx="8">
                    <c:v>0.91651513899116988</c:v>
                  </c:pt>
                  <c:pt idx="9">
                    <c:v>0.30550504633038916</c:v>
                  </c:pt>
                  <c:pt idx="10">
                    <c:v>0.11547005383792475</c:v>
                  </c:pt>
                  <c:pt idx="11">
                    <c:v>0.46188021535170054</c:v>
                  </c:pt>
                  <c:pt idx="12">
                    <c:v>0.50332229568472064</c:v>
                  </c:pt>
                  <c:pt idx="13">
                    <c:v>1.1015141094572203</c:v>
                  </c:pt>
                  <c:pt idx="14">
                    <c:v>0.5033222956847172</c:v>
                  </c:pt>
                  <c:pt idx="15">
                    <c:v>0.61101009266078277</c:v>
                  </c:pt>
                  <c:pt idx="16">
                    <c:v>0.80000000000000038</c:v>
                  </c:pt>
                  <c:pt idx="17">
                    <c:v>0.41633319989322665</c:v>
                  </c:pt>
                </c:numCache>
              </c:numRef>
            </c:minus>
          </c:errBars>
          <c:cat>
            <c:multiLvlStrRef>
              <c:f>'Sur smak'!$A$21:$C$38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'Sur smak'!$D$21:$D$38</c:f>
              <c:numCache>
                <c:formatCode>0.00</c:formatCode>
                <c:ptCount val="18"/>
                <c:pt idx="0">
                  <c:v>3.7333333333333329</c:v>
                </c:pt>
                <c:pt idx="1">
                  <c:v>3.8000000000000003</c:v>
                </c:pt>
                <c:pt idx="2">
                  <c:v>3.8666666666666667</c:v>
                </c:pt>
                <c:pt idx="3">
                  <c:v>3.9333333333333336</c:v>
                </c:pt>
                <c:pt idx="4">
                  <c:v>3.2666666666666671</c:v>
                </c:pt>
                <c:pt idx="5">
                  <c:v>3.0666666666666664</c:v>
                </c:pt>
                <c:pt idx="6">
                  <c:v>3.7333333333333329</c:v>
                </c:pt>
                <c:pt idx="7">
                  <c:v>3.1999999999999997</c:v>
                </c:pt>
                <c:pt idx="8">
                  <c:v>3.7999999999999994</c:v>
                </c:pt>
                <c:pt idx="9">
                  <c:v>3.4666666666666663</c:v>
                </c:pt>
                <c:pt idx="10">
                  <c:v>4.5333333333333332</c:v>
                </c:pt>
                <c:pt idx="11">
                  <c:v>4.0666666666666664</c:v>
                </c:pt>
                <c:pt idx="12">
                  <c:v>4.0666666666666664</c:v>
                </c:pt>
                <c:pt idx="13">
                  <c:v>3.1333333333333333</c:v>
                </c:pt>
                <c:pt idx="14">
                  <c:v>3.9333333333333336</c:v>
                </c:pt>
                <c:pt idx="15">
                  <c:v>4.0666666666666664</c:v>
                </c:pt>
                <c:pt idx="16">
                  <c:v>3.7999999999999994</c:v>
                </c:pt>
                <c:pt idx="17">
                  <c:v>3.8666666666666671</c:v>
                </c:pt>
              </c:numCache>
            </c:numRef>
          </c:val>
        </c:ser>
        <c:ser>
          <c:idx val="1"/>
          <c:order val="1"/>
          <c:tx>
            <c:strRef>
              <c:f>'Sur smak'!$E$20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'Sur smak'!$G$21:$G$38</c:f>
                <c:numCache>
                  <c:formatCode>General</c:formatCode>
                  <c:ptCount val="18"/>
                  <c:pt idx="0">
                    <c:v>0.19999999999999996</c:v>
                  </c:pt>
                  <c:pt idx="1">
                    <c:v>0.15275252316519458</c:v>
                  </c:pt>
                  <c:pt idx="2">
                    <c:v>0.50332229568471665</c:v>
                  </c:pt>
                  <c:pt idx="3">
                    <c:v>0.20000000000000018</c:v>
                  </c:pt>
                  <c:pt idx="4">
                    <c:v>0.19999999999999996</c:v>
                  </c:pt>
                  <c:pt idx="5">
                    <c:v>0.50332229568472064</c:v>
                  </c:pt>
                  <c:pt idx="6">
                    <c:v>0.20000000000000018</c:v>
                  </c:pt>
                  <c:pt idx="7">
                    <c:v>0.702376916856846</c:v>
                  </c:pt>
                  <c:pt idx="8">
                    <c:v>0.57735026918962473</c:v>
                  </c:pt>
                  <c:pt idx="9">
                    <c:v>0.11547005383792501</c:v>
                  </c:pt>
                  <c:pt idx="10">
                    <c:v>0.23094010767585002</c:v>
                  </c:pt>
                  <c:pt idx="11">
                    <c:v>0.34641016151377524</c:v>
                  </c:pt>
                  <c:pt idx="12">
                    <c:v>0.4163331998932267</c:v>
                  </c:pt>
                  <c:pt idx="13">
                    <c:v>0.11547005383792526</c:v>
                  </c:pt>
                  <c:pt idx="14">
                    <c:v>0.11547005383792526</c:v>
                  </c:pt>
                  <c:pt idx="15">
                    <c:v>0.19999999999999973</c:v>
                  </c:pt>
                  <c:pt idx="16">
                    <c:v>0.41633319989322642</c:v>
                  </c:pt>
                  <c:pt idx="17">
                    <c:v>0.23094010767585024</c:v>
                  </c:pt>
                </c:numCache>
              </c:numRef>
            </c:plus>
            <c:minus>
              <c:numRef>
                <c:f>'Sur smak'!$G$21:$G$38</c:f>
                <c:numCache>
                  <c:formatCode>General</c:formatCode>
                  <c:ptCount val="18"/>
                  <c:pt idx="0">
                    <c:v>0.19999999999999996</c:v>
                  </c:pt>
                  <c:pt idx="1">
                    <c:v>0.15275252316519458</c:v>
                  </c:pt>
                  <c:pt idx="2">
                    <c:v>0.50332229568471665</c:v>
                  </c:pt>
                  <c:pt idx="3">
                    <c:v>0.20000000000000018</c:v>
                  </c:pt>
                  <c:pt idx="4">
                    <c:v>0.19999999999999996</c:v>
                  </c:pt>
                  <c:pt idx="5">
                    <c:v>0.50332229568472064</c:v>
                  </c:pt>
                  <c:pt idx="6">
                    <c:v>0.20000000000000018</c:v>
                  </c:pt>
                  <c:pt idx="7">
                    <c:v>0.702376916856846</c:v>
                  </c:pt>
                  <c:pt idx="8">
                    <c:v>0.57735026918962473</c:v>
                  </c:pt>
                  <c:pt idx="9">
                    <c:v>0.11547005383792501</c:v>
                  </c:pt>
                  <c:pt idx="10">
                    <c:v>0.23094010767585002</c:v>
                  </c:pt>
                  <c:pt idx="11">
                    <c:v>0.34641016151377524</c:v>
                  </c:pt>
                  <c:pt idx="12">
                    <c:v>0.4163331998932267</c:v>
                  </c:pt>
                  <c:pt idx="13">
                    <c:v>0.11547005383792526</c:v>
                  </c:pt>
                  <c:pt idx="14">
                    <c:v>0.11547005383792526</c:v>
                  </c:pt>
                  <c:pt idx="15">
                    <c:v>0.19999999999999973</c:v>
                  </c:pt>
                  <c:pt idx="16">
                    <c:v>0.41633319989322642</c:v>
                  </c:pt>
                  <c:pt idx="17">
                    <c:v>0.23094010767585024</c:v>
                  </c:pt>
                </c:numCache>
              </c:numRef>
            </c:minus>
          </c:errBars>
          <c:cat>
            <c:multiLvlStrRef>
              <c:f>'Sur smak'!$A$21:$C$38</c:f>
              <c:multiLvlStrCache>
                <c:ptCount val="18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'Sur smak'!$E$21:$E$38</c:f>
              <c:numCache>
                <c:formatCode>0.00</c:formatCode>
                <c:ptCount val="18"/>
                <c:pt idx="0">
                  <c:v>3.8000000000000003</c:v>
                </c:pt>
                <c:pt idx="1">
                  <c:v>3.6333333333333333</c:v>
                </c:pt>
                <c:pt idx="2">
                  <c:v>4.2666666666666666</c:v>
                </c:pt>
                <c:pt idx="3">
                  <c:v>4.2</c:v>
                </c:pt>
                <c:pt idx="4">
                  <c:v>3.8000000000000003</c:v>
                </c:pt>
                <c:pt idx="5">
                  <c:v>3.7333333333333329</c:v>
                </c:pt>
                <c:pt idx="6">
                  <c:v>4</c:v>
                </c:pt>
                <c:pt idx="7">
                  <c:v>3.5333333333333337</c:v>
                </c:pt>
                <c:pt idx="8">
                  <c:v>4.5333333333333341</c:v>
                </c:pt>
                <c:pt idx="9">
                  <c:v>3.7333333333333329</c:v>
                </c:pt>
                <c:pt idx="10">
                  <c:v>4.5333333333333332</c:v>
                </c:pt>
                <c:pt idx="11">
                  <c:v>4.6000000000000005</c:v>
                </c:pt>
                <c:pt idx="12">
                  <c:v>4.0666666666666664</c:v>
                </c:pt>
                <c:pt idx="13">
                  <c:v>3.8666666666666667</c:v>
                </c:pt>
                <c:pt idx="14">
                  <c:v>4.333333333333333</c:v>
                </c:pt>
                <c:pt idx="15">
                  <c:v>4.4000000000000004</c:v>
                </c:pt>
                <c:pt idx="16">
                  <c:v>4.333333333333333</c:v>
                </c:pt>
                <c:pt idx="17">
                  <c:v>3.4666666666666668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631616"/>
        <c:axId val="115633152"/>
      </c:barChart>
      <c:catAx>
        <c:axId val="11563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633152"/>
        <c:crosses val="autoZero"/>
        <c:auto val="1"/>
        <c:lblAlgn val="ctr"/>
        <c:lblOffset val="100"/>
        <c:noMultiLvlLbl val="0"/>
      </c:catAx>
      <c:valAx>
        <c:axId val="11563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Score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5631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Helhetsinntrykk!$E$21</c:f>
              <c:strCache>
                <c:ptCount val="1"/>
                <c:pt idx="0">
                  <c:v>Ferske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Helhetsinntrykk!$G$22:$G$39</c:f>
                <c:numCache>
                  <c:formatCode>General</c:formatCode>
                  <c:ptCount val="18"/>
                  <c:pt idx="0">
                    <c:v>1.2220201853215584</c:v>
                  </c:pt>
                  <c:pt idx="1">
                    <c:v>0.61101009266078576</c:v>
                  </c:pt>
                  <c:pt idx="2">
                    <c:v>0.39999999999999991</c:v>
                  </c:pt>
                  <c:pt idx="3">
                    <c:v>0.19999999999999973</c:v>
                  </c:pt>
                  <c:pt idx="4">
                    <c:v>0.23094010767585024</c:v>
                  </c:pt>
                  <c:pt idx="5">
                    <c:v>0.52915026221291583</c:v>
                  </c:pt>
                  <c:pt idx="6">
                    <c:v>0.34641016151377524</c:v>
                  </c:pt>
                  <c:pt idx="7">
                    <c:v>0.55075705472860814</c:v>
                  </c:pt>
                  <c:pt idx="8">
                    <c:v>0.91651513899116788</c:v>
                  </c:pt>
                  <c:pt idx="9">
                    <c:v>0.79999999999999816</c:v>
                  </c:pt>
                  <c:pt idx="10">
                    <c:v>0.34641016151377524</c:v>
                  </c:pt>
                  <c:pt idx="11">
                    <c:v>0.30550504633038961</c:v>
                  </c:pt>
                  <c:pt idx="12">
                    <c:v>0.80829037686547767</c:v>
                  </c:pt>
                  <c:pt idx="13">
                    <c:v>0.64291005073286422</c:v>
                  </c:pt>
                  <c:pt idx="14">
                    <c:v>0.41633319989322654</c:v>
                  </c:pt>
                  <c:pt idx="15">
                    <c:v>0.25166114784235832</c:v>
                  </c:pt>
                  <c:pt idx="16">
                    <c:v>0.61101009266077988</c:v>
                  </c:pt>
                  <c:pt idx="17">
                    <c:v>0.20000000000000018</c:v>
                  </c:pt>
                </c:numCache>
              </c:numRef>
            </c:plus>
            <c:minus>
              <c:numRef>
                <c:f>Helhetsinntrykk!$G$22:$G$39</c:f>
                <c:numCache>
                  <c:formatCode>General</c:formatCode>
                  <c:ptCount val="18"/>
                  <c:pt idx="0">
                    <c:v>1.2220201853215584</c:v>
                  </c:pt>
                  <c:pt idx="1">
                    <c:v>0.61101009266078576</c:v>
                  </c:pt>
                  <c:pt idx="2">
                    <c:v>0.39999999999999991</c:v>
                  </c:pt>
                  <c:pt idx="3">
                    <c:v>0.19999999999999973</c:v>
                  </c:pt>
                  <c:pt idx="4">
                    <c:v>0.23094010767585024</c:v>
                  </c:pt>
                  <c:pt idx="5">
                    <c:v>0.52915026221291583</c:v>
                  </c:pt>
                  <c:pt idx="6">
                    <c:v>0.34641016151377524</c:v>
                  </c:pt>
                  <c:pt idx="7">
                    <c:v>0.55075705472860814</c:v>
                  </c:pt>
                  <c:pt idx="8">
                    <c:v>0.91651513899116788</c:v>
                  </c:pt>
                  <c:pt idx="9">
                    <c:v>0.79999999999999816</c:v>
                  </c:pt>
                  <c:pt idx="10">
                    <c:v>0.34641016151377524</c:v>
                  </c:pt>
                  <c:pt idx="11">
                    <c:v>0.30550504633038961</c:v>
                  </c:pt>
                  <c:pt idx="12">
                    <c:v>0.80829037686547767</c:v>
                  </c:pt>
                  <c:pt idx="13">
                    <c:v>0.64291005073286422</c:v>
                  </c:pt>
                  <c:pt idx="14">
                    <c:v>0.41633319989322654</c:v>
                  </c:pt>
                  <c:pt idx="15">
                    <c:v>0.25166114784235832</c:v>
                  </c:pt>
                  <c:pt idx="16">
                    <c:v>0.61101009266077988</c:v>
                  </c:pt>
                  <c:pt idx="17">
                    <c:v>0.20000000000000018</c:v>
                  </c:pt>
                </c:numCache>
              </c:numRef>
            </c:minus>
          </c:errBars>
          <c:cat>
            <c:multiLvlStrRef>
              <c:f>Helhetsinntrykk!$A$22:$C$39</c:f>
              <c:multiLvlStrCache>
                <c:ptCount val="18"/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Helhetsinntrykk!$E$22:$E$39</c:f>
              <c:numCache>
                <c:formatCode>0.00</c:formatCode>
                <c:ptCount val="18"/>
                <c:pt idx="0">
                  <c:v>3.7333333333333329</c:v>
                </c:pt>
                <c:pt idx="1">
                  <c:v>4.2666666666666666</c:v>
                </c:pt>
                <c:pt idx="2">
                  <c:v>4.8</c:v>
                </c:pt>
                <c:pt idx="3">
                  <c:v>4.4000000000000004</c:v>
                </c:pt>
                <c:pt idx="4">
                  <c:v>3.5333333333333332</c:v>
                </c:pt>
                <c:pt idx="5">
                  <c:v>3.4</c:v>
                </c:pt>
                <c:pt idx="6">
                  <c:v>3.6</c:v>
                </c:pt>
                <c:pt idx="7">
                  <c:v>4.0333333333333332</c:v>
                </c:pt>
                <c:pt idx="8">
                  <c:v>3.8000000000000003</c:v>
                </c:pt>
                <c:pt idx="9">
                  <c:v>4.4000000000000004</c:v>
                </c:pt>
                <c:pt idx="10">
                  <c:v>5.3999999999999995</c:v>
                </c:pt>
                <c:pt idx="11">
                  <c:v>4.9333333333333327</c:v>
                </c:pt>
                <c:pt idx="12">
                  <c:v>4.333333333333333</c:v>
                </c:pt>
                <c:pt idx="13">
                  <c:v>3.3333333333333335</c:v>
                </c:pt>
                <c:pt idx="14">
                  <c:v>4.2666666666666666</c:v>
                </c:pt>
                <c:pt idx="15">
                  <c:v>4.7666666666666666</c:v>
                </c:pt>
                <c:pt idx="16">
                  <c:v>3.2666666666666662</c:v>
                </c:pt>
                <c:pt idx="17">
                  <c:v>5.2</c:v>
                </c:pt>
              </c:numCache>
            </c:numRef>
          </c:val>
        </c:ser>
        <c:ser>
          <c:idx val="1"/>
          <c:order val="1"/>
          <c:tx>
            <c:strRef>
              <c:f>Helhetsinntrykk!$F$21</c:f>
              <c:strCache>
                <c:ptCount val="1"/>
                <c:pt idx="0">
                  <c:v>Lagrede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Helhetsinntrykk!$H$22:$H$39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0.27499999999999991</c:v>
                  </c:pt>
                  <c:pt idx="2">
                    <c:v>0.19999999999999973</c:v>
                  </c:pt>
                  <c:pt idx="3">
                    <c:v>0.32499999999999996</c:v>
                  </c:pt>
                  <c:pt idx="4">
                    <c:v>1</c:v>
                  </c:pt>
                  <c:pt idx="5">
                    <c:v>0.7000000000000014</c:v>
                  </c:pt>
                  <c:pt idx="6">
                    <c:v>0.20000000000000018</c:v>
                  </c:pt>
                  <c:pt idx="7">
                    <c:v>0.40000000000000013</c:v>
                  </c:pt>
                  <c:pt idx="8">
                    <c:v>0.19999999999999973</c:v>
                  </c:pt>
                  <c:pt idx="9">
                    <c:v>0.89999999999999925</c:v>
                  </c:pt>
                  <c:pt idx="10">
                    <c:v>0.10000000000000009</c:v>
                  </c:pt>
                  <c:pt idx="11">
                    <c:v>0</c:v>
                  </c:pt>
                  <c:pt idx="12">
                    <c:v>0.79999999999999594</c:v>
                  </c:pt>
                  <c:pt idx="13">
                    <c:v>0.20000000000000018</c:v>
                  </c:pt>
                  <c:pt idx="14">
                    <c:v>0.39999999999999991</c:v>
                  </c:pt>
                  <c:pt idx="15">
                    <c:v>0.39999999999999991</c:v>
                  </c:pt>
                  <c:pt idx="16">
                    <c:v>0.29999999999999982</c:v>
                  </c:pt>
                  <c:pt idx="17">
                    <c:v>0.30000000000000004</c:v>
                  </c:pt>
                </c:numCache>
              </c:numRef>
            </c:plus>
            <c:minus>
              <c:numRef>
                <c:f>Helhetsinntrykk!$H$22:$H$39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0.27499999999999991</c:v>
                  </c:pt>
                  <c:pt idx="2">
                    <c:v>0.19999999999999973</c:v>
                  </c:pt>
                  <c:pt idx="3">
                    <c:v>0.32499999999999996</c:v>
                  </c:pt>
                  <c:pt idx="4">
                    <c:v>1</c:v>
                  </c:pt>
                  <c:pt idx="5">
                    <c:v>0.7000000000000014</c:v>
                  </c:pt>
                  <c:pt idx="6">
                    <c:v>0.20000000000000018</c:v>
                  </c:pt>
                  <c:pt idx="7">
                    <c:v>0.40000000000000013</c:v>
                  </c:pt>
                  <c:pt idx="8">
                    <c:v>0.19999999999999973</c:v>
                  </c:pt>
                  <c:pt idx="9">
                    <c:v>0.89999999999999925</c:v>
                  </c:pt>
                  <c:pt idx="10">
                    <c:v>0.10000000000000009</c:v>
                  </c:pt>
                  <c:pt idx="11">
                    <c:v>0</c:v>
                  </c:pt>
                  <c:pt idx="12">
                    <c:v>0.79999999999999594</c:v>
                  </c:pt>
                  <c:pt idx="13">
                    <c:v>0.20000000000000018</c:v>
                  </c:pt>
                  <c:pt idx="14">
                    <c:v>0.39999999999999991</c:v>
                  </c:pt>
                  <c:pt idx="15">
                    <c:v>0.39999999999999991</c:v>
                  </c:pt>
                  <c:pt idx="16">
                    <c:v>0.29999999999999982</c:v>
                  </c:pt>
                  <c:pt idx="17">
                    <c:v>0.30000000000000004</c:v>
                  </c:pt>
                </c:numCache>
              </c:numRef>
            </c:minus>
          </c:errBars>
          <c:cat>
            <c:multiLvlStrRef>
              <c:f>Helhetsinntrykk!$A$22:$C$39</c:f>
              <c:multiLvlStrCache>
                <c:ptCount val="18"/>
                <c:lvl>
                  <c:pt idx="0">
                    <c:v>Syrekultur</c:v>
                  </c:pt>
                  <c:pt idx="4">
                    <c:v>Syrekultur</c:v>
                  </c:pt>
                  <c:pt idx="8">
                    <c:v>Syrekultur</c:v>
                  </c:pt>
                  <c:pt idx="12">
                    <c:v>Syrekultur</c:v>
                  </c:pt>
                  <c:pt idx="16">
                    <c:v>Q</c:v>
                  </c:pt>
                  <c:pt idx="17">
                    <c:v>TINE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  <c:pt idx="16">
                    <c:v>Referanse</c:v>
                  </c:pt>
                </c:lvl>
              </c:multiLvlStrCache>
            </c:multiLvlStrRef>
          </c:cat>
          <c:val>
            <c:numRef>
              <c:f>Helhetsinntrykk!$F$22:$F$39</c:f>
              <c:numCache>
                <c:formatCode>0.00</c:formatCode>
                <c:ptCount val="18"/>
                <c:pt idx="0">
                  <c:v>4</c:v>
                </c:pt>
                <c:pt idx="1">
                  <c:v>3.5249999999999999</c:v>
                </c:pt>
                <c:pt idx="2">
                  <c:v>5.4000000000000012</c:v>
                </c:pt>
                <c:pt idx="3">
                  <c:v>3.9249999999999994</c:v>
                </c:pt>
                <c:pt idx="4">
                  <c:v>4</c:v>
                </c:pt>
                <c:pt idx="5">
                  <c:v>3.9</c:v>
                </c:pt>
                <c:pt idx="6">
                  <c:v>4.2</c:v>
                </c:pt>
                <c:pt idx="7">
                  <c:v>4</c:v>
                </c:pt>
                <c:pt idx="8">
                  <c:v>4.5999999999999996</c:v>
                </c:pt>
                <c:pt idx="9">
                  <c:v>3.6999999999999997</c:v>
                </c:pt>
                <c:pt idx="10">
                  <c:v>4.6999999999999993</c:v>
                </c:pt>
                <c:pt idx="11">
                  <c:v>4.8</c:v>
                </c:pt>
                <c:pt idx="12">
                  <c:v>4.2</c:v>
                </c:pt>
                <c:pt idx="13">
                  <c:v>4</c:v>
                </c:pt>
                <c:pt idx="14">
                  <c:v>4.8000000000000007</c:v>
                </c:pt>
                <c:pt idx="15">
                  <c:v>4.8000000000000007</c:v>
                </c:pt>
                <c:pt idx="16">
                  <c:v>3.5</c:v>
                </c:pt>
                <c:pt idx="17">
                  <c:v>3.9000000000000004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750784"/>
        <c:axId val="115752320"/>
      </c:barChart>
      <c:catAx>
        <c:axId val="115750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752320"/>
        <c:crosses val="autoZero"/>
        <c:auto val="1"/>
        <c:lblAlgn val="ctr"/>
        <c:lblOffset val="100"/>
        <c:noMultiLvlLbl val="0"/>
      </c:catAx>
      <c:valAx>
        <c:axId val="115752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Score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5750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19</xdr:row>
      <xdr:rowOff>33337</xdr:rowOff>
    </xdr:from>
    <xdr:to>
      <xdr:col>17</xdr:col>
      <xdr:colOff>200025</xdr:colOff>
      <xdr:row>33</xdr:row>
      <xdr:rowOff>109537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656166</xdr:colOff>
      <xdr:row>21</xdr:row>
      <xdr:rowOff>168275</xdr:rowOff>
    </xdr:from>
    <xdr:to>
      <xdr:col>18</xdr:col>
      <xdr:colOff>179917</xdr:colOff>
      <xdr:row>36</xdr:row>
      <xdr:rowOff>53975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726281</xdr:colOff>
      <xdr:row>26</xdr:row>
      <xdr:rowOff>39291</xdr:rowOff>
    </xdr:from>
    <xdr:to>
      <xdr:col>18</xdr:col>
      <xdr:colOff>369094</xdr:colOff>
      <xdr:row>42</xdr:row>
      <xdr:rowOff>71438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400049</xdr:colOff>
      <xdr:row>24</xdr:row>
      <xdr:rowOff>109537</xdr:rowOff>
    </xdr:from>
    <xdr:to>
      <xdr:col>18</xdr:col>
      <xdr:colOff>200025</xdr:colOff>
      <xdr:row>38</xdr:row>
      <xdr:rowOff>185737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21</xdr:row>
      <xdr:rowOff>119061</xdr:rowOff>
    </xdr:from>
    <xdr:to>
      <xdr:col>17</xdr:col>
      <xdr:colOff>47625</xdr:colOff>
      <xdr:row>39</xdr:row>
      <xdr:rowOff>142874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171449</xdr:colOff>
      <xdr:row>19</xdr:row>
      <xdr:rowOff>80962</xdr:rowOff>
    </xdr:from>
    <xdr:to>
      <xdr:col>16</xdr:col>
      <xdr:colOff>152400</xdr:colOff>
      <xdr:row>33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19</xdr:row>
      <xdr:rowOff>61912</xdr:rowOff>
    </xdr:from>
    <xdr:to>
      <xdr:col>16</xdr:col>
      <xdr:colOff>361950</xdr:colOff>
      <xdr:row>35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20</xdr:row>
      <xdr:rowOff>157162</xdr:rowOff>
    </xdr:from>
    <xdr:to>
      <xdr:col>15</xdr:col>
      <xdr:colOff>200025</xdr:colOff>
      <xdr:row>35</xdr:row>
      <xdr:rowOff>42862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opLeftCell="A25" zoomScale="80" zoomScaleNormal="80" workbookViewId="0">
      <selection activeCell="C56" sqref="C56"/>
    </sheetView>
  </sheetViews>
  <sheetFormatPr defaultColWidth="11.42578125" defaultRowHeight="15" x14ac:dyDescent="0.25"/>
  <cols>
    <col min="1" max="1" width="34.85546875" customWidth="1"/>
    <col min="2" max="2" width="11.42578125" customWidth="1"/>
    <col min="3" max="3" width="12" customWidth="1"/>
    <col min="4" max="4" width="11.42578125" customWidth="1"/>
    <col min="5" max="5" width="10.140625" customWidth="1"/>
  </cols>
  <sheetData>
    <row r="1" spans="1:27" ht="15.75" thickBot="1" x14ac:dyDescent="0.3">
      <c r="A1" s="39" t="s">
        <v>156</v>
      </c>
      <c r="B1" s="40"/>
      <c r="C1" s="40"/>
      <c r="D1" s="40"/>
      <c r="E1" s="13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7"/>
      <c r="R1" s="7"/>
    </row>
    <row r="2" spans="1:27" x14ac:dyDescent="0.25">
      <c r="A2" s="41"/>
      <c r="B2" s="81" t="s">
        <v>0</v>
      </c>
      <c r="C2" s="82" t="s">
        <v>1</v>
      </c>
      <c r="D2" s="82" t="s">
        <v>2</v>
      </c>
      <c r="E2" s="82" t="s">
        <v>49</v>
      </c>
      <c r="F2" s="82" t="s">
        <v>3</v>
      </c>
      <c r="G2" s="82" t="s">
        <v>4</v>
      </c>
      <c r="H2" s="82" t="s">
        <v>5</v>
      </c>
      <c r="I2" s="82" t="s">
        <v>51</v>
      </c>
      <c r="J2" s="83" t="s">
        <v>6</v>
      </c>
      <c r="K2" s="82" t="s">
        <v>7</v>
      </c>
      <c r="L2" s="82" t="s">
        <v>8</v>
      </c>
      <c r="M2" s="82" t="s">
        <v>17</v>
      </c>
      <c r="N2" s="82" t="s">
        <v>9</v>
      </c>
      <c r="O2" s="82" t="s">
        <v>10</v>
      </c>
      <c r="P2" s="82" t="s">
        <v>11</v>
      </c>
      <c r="Q2" s="82" t="s">
        <v>50</v>
      </c>
      <c r="R2" s="40" t="s">
        <v>18</v>
      </c>
      <c r="S2" s="5" t="s">
        <v>19</v>
      </c>
    </row>
    <row r="3" spans="1:27" x14ac:dyDescent="0.25">
      <c r="A3" s="11">
        <v>1</v>
      </c>
      <c r="B3" s="84">
        <v>32.435000000000002</v>
      </c>
      <c r="C3" s="16">
        <v>29.181999999999999</v>
      </c>
      <c r="D3" s="16">
        <v>25.631</v>
      </c>
      <c r="E3" s="16">
        <v>22.890999999999998</v>
      </c>
      <c r="F3" s="16">
        <v>29.501000000000001</v>
      </c>
      <c r="G3" s="16">
        <v>31.338999999999999</v>
      </c>
      <c r="H3" s="16">
        <v>23.152999999999999</v>
      </c>
      <c r="I3" s="16">
        <v>24.215</v>
      </c>
      <c r="J3" s="16">
        <v>46.911999999999999</v>
      </c>
      <c r="K3" s="16">
        <v>45.838999999999999</v>
      </c>
      <c r="L3" s="16">
        <v>36.363</v>
      </c>
      <c r="M3" s="16">
        <v>33.44</v>
      </c>
      <c r="N3" s="16">
        <v>47.54</v>
      </c>
      <c r="O3" s="16">
        <v>46.295000000000002</v>
      </c>
      <c r="P3" s="16">
        <v>35.701000000000001</v>
      </c>
      <c r="Q3" s="16">
        <v>27.606000000000002</v>
      </c>
      <c r="R3" s="7">
        <v>65.019000000000005</v>
      </c>
      <c r="S3" s="8">
        <v>12.159000000000001</v>
      </c>
    </row>
    <row r="4" spans="1:27" x14ac:dyDescent="0.25">
      <c r="A4" s="11">
        <v>2</v>
      </c>
      <c r="B4" s="84">
        <v>31.876000000000001</v>
      </c>
      <c r="C4" s="16">
        <v>27.571999999999999</v>
      </c>
      <c r="D4" s="16">
        <v>25.791</v>
      </c>
      <c r="E4" s="16">
        <v>22.754000000000001</v>
      </c>
      <c r="F4" s="16">
        <v>29.718</v>
      </c>
      <c r="G4" s="16">
        <v>32.628999999999998</v>
      </c>
      <c r="H4" s="16">
        <v>22.617000000000001</v>
      </c>
      <c r="I4" s="16">
        <v>23.302</v>
      </c>
      <c r="J4" s="16">
        <v>45.508000000000003</v>
      </c>
      <c r="K4" s="16">
        <v>45.826999999999998</v>
      </c>
      <c r="L4" s="16">
        <v>36.031999999999996</v>
      </c>
      <c r="M4" s="16">
        <v>32.674999999999997</v>
      </c>
      <c r="N4" s="16">
        <v>45.987000000000002</v>
      </c>
      <c r="O4" s="16">
        <v>41.225999999999999</v>
      </c>
      <c r="P4" s="16">
        <v>36.317</v>
      </c>
      <c r="Q4" s="16">
        <v>27.582999999999998</v>
      </c>
      <c r="R4" s="7">
        <v>64.995999999999995</v>
      </c>
      <c r="S4" s="8">
        <v>16.931000000000001</v>
      </c>
    </row>
    <row r="5" spans="1:27" x14ac:dyDescent="0.25">
      <c r="A5" s="11">
        <v>3</v>
      </c>
      <c r="B5" s="84">
        <v>33.075000000000003</v>
      </c>
      <c r="C5" s="16">
        <v>27.777000000000001</v>
      </c>
      <c r="D5" s="16">
        <v>25.802</v>
      </c>
      <c r="E5" s="16">
        <v>22.172000000000001</v>
      </c>
      <c r="F5" s="16">
        <v>31.02</v>
      </c>
      <c r="G5" s="16">
        <v>32.366999999999997</v>
      </c>
      <c r="H5" s="16">
        <v>22.216999999999999</v>
      </c>
      <c r="I5" s="16">
        <v>23.187999999999999</v>
      </c>
      <c r="J5" s="16">
        <v>46.808999999999997</v>
      </c>
      <c r="K5" s="16">
        <v>43.27</v>
      </c>
      <c r="L5" s="16">
        <v>34.627000000000002</v>
      </c>
      <c r="M5" s="16">
        <v>34.387999999999998</v>
      </c>
      <c r="N5" s="16">
        <v>44.606000000000002</v>
      </c>
      <c r="O5" s="16">
        <v>42.014000000000003</v>
      </c>
      <c r="P5" s="16">
        <v>36.237000000000002</v>
      </c>
      <c r="Q5" s="16">
        <v>26.898</v>
      </c>
      <c r="R5" s="7">
        <v>63.055</v>
      </c>
      <c r="S5" s="8">
        <v>11.6</v>
      </c>
    </row>
    <row r="6" spans="1:27" x14ac:dyDescent="0.25">
      <c r="A6" s="11">
        <v>4</v>
      </c>
      <c r="B6" s="84">
        <v>32.320999999999998</v>
      </c>
      <c r="C6" s="16">
        <v>27.492000000000001</v>
      </c>
      <c r="D6" s="16">
        <v>22.707999999999998</v>
      </c>
      <c r="E6" s="16">
        <v>21.738</v>
      </c>
      <c r="F6" s="16">
        <v>28.792999999999999</v>
      </c>
      <c r="G6" s="16">
        <v>31.785</v>
      </c>
      <c r="H6" s="16">
        <v>22.056999999999999</v>
      </c>
      <c r="I6" s="16">
        <v>24.146999999999998</v>
      </c>
      <c r="J6" s="16">
        <v>45.268000000000001</v>
      </c>
      <c r="K6" s="16">
        <v>45.472999999999999</v>
      </c>
      <c r="L6" s="16">
        <v>35.448999999999998</v>
      </c>
      <c r="M6" s="16">
        <v>30.963000000000001</v>
      </c>
      <c r="N6" s="16">
        <v>44.753999999999998</v>
      </c>
      <c r="O6" s="16">
        <v>41.295000000000002</v>
      </c>
      <c r="P6" s="16">
        <v>34.558999999999997</v>
      </c>
      <c r="Q6" s="16">
        <v>26.43</v>
      </c>
      <c r="R6" s="7">
        <v>63.375</v>
      </c>
      <c r="S6" s="8">
        <v>12.456</v>
      </c>
    </row>
    <row r="7" spans="1:27" x14ac:dyDescent="0.25">
      <c r="A7" s="11">
        <v>5</v>
      </c>
      <c r="B7" s="84">
        <v>32.127000000000002</v>
      </c>
      <c r="C7" s="16">
        <v>27.012</v>
      </c>
      <c r="D7" s="16">
        <v>23.792999999999999</v>
      </c>
      <c r="E7" s="16">
        <v>21.738</v>
      </c>
      <c r="F7" s="16">
        <v>27.321000000000002</v>
      </c>
      <c r="G7" s="16">
        <v>29.901</v>
      </c>
      <c r="H7" s="16">
        <v>21.097999999999999</v>
      </c>
      <c r="I7" s="16">
        <v>22.263000000000002</v>
      </c>
      <c r="J7" s="16">
        <v>46.728999999999999</v>
      </c>
      <c r="K7" s="16">
        <v>44.662999999999997</v>
      </c>
      <c r="L7" s="16">
        <v>34.308</v>
      </c>
      <c r="M7" s="16">
        <v>30.552</v>
      </c>
      <c r="N7" s="16">
        <v>44.354999999999997</v>
      </c>
      <c r="O7" s="16">
        <v>42.253999999999998</v>
      </c>
      <c r="P7" s="16">
        <v>34.844000000000001</v>
      </c>
      <c r="Q7" s="16">
        <v>26.19</v>
      </c>
      <c r="R7" s="7">
        <v>61.308999999999997</v>
      </c>
      <c r="S7" s="8">
        <v>12.935</v>
      </c>
    </row>
    <row r="8" spans="1:27" x14ac:dyDescent="0.25">
      <c r="A8" s="11"/>
      <c r="B8" s="8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7"/>
      <c r="S8" s="8"/>
    </row>
    <row r="9" spans="1:27" x14ac:dyDescent="0.25">
      <c r="A9" s="47" t="s">
        <v>12</v>
      </c>
      <c r="B9" s="85">
        <v>32.366999999999997</v>
      </c>
      <c r="C9" s="61">
        <v>27.806999999999999</v>
      </c>
      <c r="D9" s="61">
        <v>24.745000000000001</v>
      </c>
      <c r="E9" s="61">
        <v>22.257999999999999</v>
      </c>
      <c r="F9" s="61">
        <v>29.271000000000001</v>
      </c>
      <c r="G9" s="61">
        <v>31.603999999999999</v>
      </c>
      <c r="H9" s="61">
        <v>22.228999999999999</v>
      </c>
      <c r="I9" s="61">
        <v>23.422999999999998</v>
      </c>
      <c r="J9" s="61">
        <v>46.244999999999997</v>
      </c>
      <c r="K9" s="61">
        <v>45.014000000000003</v>
      </c>
      <c r="L9" s="61">
        <v>35.356000000000002</v>
      </c>
      <c r="M9" s="61">
        <v>32.402999999999999</v>
      </c>
      <c r="N9" s="61">
        <v>45.448</v>
      </c>
      <c r="O9" s="61">
        <v>42.616999999999997</v>
      </c>
      <c r="P9" s="61">
        <v>35.531999999999996</v>
      </c>
      <c r="Q9" s="61">
        <v>26.942</v>
      </c>
      <c r="R9" s="9">
        <v>63.551000000000002</v>
      </c>
      <c r="S9" s="20">
        <v>13.215999999999999</v>
      </c>
      <c r="T9" s="21"/>
      <c r="U9" s="21"/>
      <c r="V9" s="21"/>
      <c r="W9" s="21"/>
      <c r="X9" s="21"/>
      <c r="Y9" s="21"/>
      <c r="Z9" s="21"/>
      <c r="AA9" s="21"/>
    </row>
    <row r="10" spans="1:27" ht="15.75" thickBot="1" x14ac:dyDescent="0.3">
      <c r="A10" s="48" t="s">
        <v>13</v>
      </c>
      <c r="B10" s="86">
        <v>0.44900000000000001</v>
      </c>
      <c r="C10" s="87">
        <v>0.81799999999999995</v>
      </c>
      <c r="D10" s="87">
        <v>1.419</v>
      </c>
      <c r="E10" s="87">
        <v>0.54700000000000004</v>
      </c>
      <c r="F10" s="87">
        <v>1.355</v>
      </c>
      <c r="G10" s="87">
        <v>1.077</v>
      </c>
      <c r="H10" s="87">
        <v>0.76</v>
      </c>
      <c r="I10" s="87">
        <v>0.80100000000000005</v>
      </c>
      <c r="J10" s="87">
        <v>0.79</v>
      </c>
      <c r="K10" s="87">
        <v>1.0860000000000001</v>
      </c>
      <c r="L10" s="87">
        <v>0.88200000000000001</v>
      </c>
      <c r="M10" s="87">
        <v>1.627</v>
      </c>
      <c r="N10" s="87">
        <v>1.3280000000000001</v>
      </c>
      <c r="O10" s="87">
        <v>2.1040000000000001</v>
      </c>
      <c r="P10" s="87">
        <v>0.8</v>
      </c>
      <c r="Q10" s="87">
        <v>0.64800000000000002</v>
      </c>
      <c r="R10" s="22">
        <v>1.5449999999999999</v>
      </c>
      <c r="S10" s="23">
        <v>2.1320000000000001</v>
      </c>
      <c r="T10" s="21"/>
      <c r="U10" s="21"/>
      <c r="V10" s="21"/>
      <c r="W10" s="21"/>
      <c r="X10" s="21"/>
      <c r="Y10" s="21"/>
      <c r="Z10" s="21"/>
      <c r="AA10" s="21"/>
    </row>
    <row r="11" spans="1:27" x14ac:dyDescent="0.25">
      <c r="A11" s="49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38"/>
      <c r="S11" s="21"/>
      <c r="T11" s="21"/>
      <c r="U11" s="21"/>
      <c r="V11" s="21"/>
      <c r="W11" s="21"/>
      <c r="X11" s="21"/>
      <c r="Y11" s="21"/>
      <c r="Z11" s="21"/>
      <c r="AA11" s="21"/>
    </row>
    <row r="12" spans="1:27" x14ac:dyDescent="0.25">
      <c r="A12" s="52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5"/>
      <c r="U12" s="61"/>
      <c r="V12" s="21"/>
      <c r="W12" s="21"/>
      <c r="X12" s="21"/>
      <c r="Y12" s="21"/>
      <c r="Z12" s="21"/>
      <c r="AA12" s="21"/>
    </row>
    <row r="13" spans="1:27" ht="15.75" thickBot="1" x14ac:dyDescent="0.3">
      <c r="A13" s="49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38"/>
      <c r="S13" s="21"/>
      <c r="T13" s="21"/>
      <c r="U13" s="61"/>
      <c r="V13" s="21"/>
      <c r="W13" s="21"/>
      <c r="X13" s="21"/>
      <c r="Y13" s="21"/>
      <c r="Z13" s="21"/>
      <c r="AA13" s="21"/>
    </row>
    <row r="14" spans="1:27" ht="15.75" thickBot="1" x14ac:dyDescent="0.3">
      <c r="A14" s="50" t="s">
        <v>157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2"/>
      <c r="S14" s="24"/>
      <c r="T14" s="21"/>
      <c r="U14" s="61"/>
      <c r="V14" s="21"/>
      <c r="W14" s="21"/>
      <c r="X14" s="21"/>
      <c r="Y14" s="21"/>
      <c r="Z14" s="21"/>
      <c r="AA14" s="21"/>
    </row>
    <row r="15" spans="1:27" x14ac:dyDescent="0.25">
      <c r="A15" s="51"/>
      <c r="B15" s="89" t="s">
        <v>0</v>
      </c>
      <c r="C15" s="43" t="s">
        <v>1</v>
      </c>
      <c r="D15" s="43" t="s">
        <v>2</v>
      </c>
      <c r="E15" s="43" t="s">
        <v>49</v>
      </c>
      <c r="F15" s="43" t="s">
        <v>3</v>
      </c>
      <c r="G15" s="43" t="s">
        <v>4</v>
      </c>
      <c r="H15" s="43" t="s">
        <v>5</v>
      </c>
      <c r="I15" s="43" t="s">
        <v>51</v>
      </c>
      <c r="J15" s="83" t="s">
        <v>6</v>
      </c>
      <c r="K15" s="43" t="s">
        <v>7</v>
      </c>
      <c r="L15" s="43" t="s">
        <v>8</v>
      </c>
      <c r="M15" s="43" t="s">
        <v>17</v>
      </c>
      <c r="N15" s="43" t="s">
        <v>9</v>
      </c>
      <c r="O15" s="43" t="s">
        <v>10</v>
      </c>
      <c r="P15" s="43" t="s">
        <v>11</v>
      </c>
      <c r="Q15" s="43" t="s">
        <v>50</v>
      </c>
      <c r="R15" s="42" t="s">
        <v>18</v>
      </c>
      <c r="S15" s="26" t="s">
        <v>19</v>
      </c>
      <c r="T15" s="21"/>
      <c r="U15" s="61"/>
      <c r="V15" s="21"/>
      <c r="W15" s="21"/>
      <c r="X15" s="21"/>
      <c r="Y15" s="21"/>
      <c r="Z15" s="21"/>
      <c r="AA15" s="21"/>
    </row>
    <row r="16" spans="1:27" x14ac:dyDescent="0.25">
      <c r="A16" s="47">
        <v>1</v>
      </c>
      <c r="B16" s="61">
        <v>29.181999999999999</v>
      </c>
      <c r="C16" s="61">
        <v>30.609000000000002</v>
      </c>
      <c r="D16" s="61">
        <v>24.501000000000001</v>
      </c>
      <c r="E16" s="61">
        <v>25.779</v>
      </c>
      <c r="F16" s="61">
        <v>28.634</v>
      </c>
      <c r="G16" s="61">
        <v>23.838000000000001</v>
      </c>
      <c r="H16" s="61">
        <v>24.866</v>
      </c>
      <c r="I16" s="61">
        <v>21.623999999999999</v>
      </c>
      <c r="J16" s="61">
        <v>46.957999999999998</v>
      </c>
      <c r="K16" s="61">
        <v>32.618000000000002</v>
      </c>
      <c r="L16" s="61">
        <v>33.576999999999998</v>
      </c>
      <c r="M16" s="61">
        <v>32.058999999999997</v>
      </c>
      <c r="N16" s="61">
        <v>35.037999999999997</v>
      </c>
      <c r="O16" s="61">
        <v>34.194000000000003</v>
      </c>
      <c r="P16" s="61">
        <v>28.187999999999999</v>
      </c>
      <c r="Q16" s="61">
        <v>31.876000000000001</v>
      </c>
      <c r="R16" s="9">
        <v>68.638000000000005</v>
      </c>
      <c r="S16" s="27">
        <v>29.593</v>
      </c>
      <c r="T16" s="21"/>
      <c r="U16" s="61"/>
      <c r="V16" s="21"/>
      <c r="W16" s="21"/>
      <c r="X16" s="21"/>
      <c r="Y16" s="21"/>
      <c r="Z16" s="21"/>
      <c r="AA16" s="21"/>
    </row>
    <row r="17" spans="1:27" x14ac:dyDescent="0.25">
      <c r="A17" s="47">
        <v>2</v>
      </c>
      <c r="B17" s="61">
        <v>29.992000000000001</v>
      </c>
      <c r="C17" s="61">
        <v>29.306999999999999</v>
      </c>
      <c r="D17" s="61">
        <v>21.201000000000001</v>
      </c>
      <c r="E17" s="61">
        <v>25.916</v>
      </c>
      <c r="F17" s="61">
        <v>30.094999999999999</v>
      </c>
      <c r="G17" s="61">
        <v>23.175999999999998</v>
      </c>
      <c r="H17" s="61">
        <v>24.672000000000001</v>
      </c>
      <c r="I17" s="61">
        <v>22.056999999999999</v>
      </c>
      <c r="J17" s="61">
        <v>46.478000000000002</v>
      </c>
      <c r="K17" s="61">
        <v>33.04</v>
      </c>
      <c r="L17" s="61">
        <v>34.194000000000003</v>
      </c>
      <c r="M17" s="61">
        <v>31.498999999999999</v>
      </c>
      <c r="N17" s="61">
        <v>33.119999999999997</v>
      </c>
      <c r="O17" s="61">
        <v>32.698</v>
      </c>
      <c r="P17" s="61">
        <v>27.72</v>
      </c>
      <c r="Q17" s="61">
        <v>29.751999999999999</v>
      </c>
      <c r="R17" s="9">
        <v>67.622</v>
      </c>
      <c r="S17" s="27">
        <v>25.984999999999999</v>
      </c>
      <c r="T17" s="21"/>
      <c r="U17" s="61"/>
      <c r="V17" s="21"/>
      <c r="W17" s="21"/>
      <c r="X17" s="21"/>
      <c r="Y17" s="21"/>
      <c r="Z17" s="21"/>
      <c r="AA17" s="21"/>
    </row>
    <row r="18" spans="1:27" x14ac:dyDescent="0.25">
      <c r="A18" s="47">
        <v>3</v>
      </c>
      <c r="B18" s="61">
        <v>28.748000000000001</v>
      </c>
      <c r="C18" s="61">
        <v>30.574000000000002</v>
      </c>
      <c r="D18" s="61">
        <v>24.888999999999999</v>
      </c>
      <c r="E18" s="61">
        <v>25.619</v>
      </c>
      <c r="F18" s="61">
        <v>28.177</v>
      </c>
      <c r="G18" s="61">
        <v>24.077999999999999</v>
      </c>
      <c r="H18" s="61">
        <v>25.151</v>
      </c>
      <c r="I18" s="61">
        <v>21.280999999999999</v>
      </c>
      <c r="J18" s="61">
        <v>46.764000000000003</v>
      </c>
      <c r="K18" s="61">
        <v>32.664000000000001</v>
      </c>
      <c r="L18" s="61">
        <v>33.805</v>
      </c>
      <c r="M18" s="61">
        <v>31.899000000000001</v>
      </c>
      <c r="N18" s="61">
        <v>33.417000000000002</v>
      </c>
      <c r="O18" s="61">
        <v>31.785</v>
      </c>
      <c r="P18" s="61">
        <v>27.195</v>
      </c>
      <c r="Q18" s="61">
        <v>30.242999999999999</v>
      </c>
      <c r="R18" s="9">
        <v>66.914000000000001</v>
      </c>
      <c r="S18" s="27">
        <v>14.842000000000001</v>
      </c>
      <c r="T18" s="21"/>
      <c r="U18" s="61"/>
      <c r="V18" s="21"/>
      <c r="W18" s="21"/>
      <c r="X18" s="21"/>
      <c r="Y18" s="21"/>
      <c r="Z18" s="21"/>
      <c r="AA18" s="21"/>
    </row>
    <row r="19" spans="1:27" x14ac:dyDescent="0.25">
      <c r="A19" s="47">
        <v>4</v>
      </c>
      <c r="B19" s="61">
        <v>28.370999999999999</v>
      </c>
      <c r="C19" s="61">
        <v>29.867000000000001</v>
      </c>
      <c r="D19" s="61">
        <v>22.959</v>
      </c>
      <c r="E19" s="61">
        <v>25.516999999999999</v>
      </c>
      <c r="F19" s="61">
        <v>29.57</v>
      </c>
      <c r="G19" s="61">
        <v>23.096</v>
      </c>
      <c r="H19" s="61">
        <v>25.734000000000002</v>
      </c>
      <c r="I19" s="61">
        <v>21.635000000000002</v>
      </c>
      <c r="J19" s="61">
        <v>44.32</v>
      </c>
      <c r="K19" s="61">
        <v>32.058999999999997</v>
      </c>
      <c r="L19" s="61">
        <v>32.938000000000002</v>
      </c>
      <c r="M19" s="61">
        <v>31.785</v>
      </c>
      <c r="N19" s="61">
        <v>33.691000000000003</v>
      </c>
      <c r="O19" s="61">
        <v>31.887</v>
      </c>
      <c r="P19" s="61">
        <v>27.388999999999999</v>
      </c>
      <c r="Q19" s="61">
        <v>29.227</v>
      </c>
      <c r="R19" s="9">
        <v>66.629000000000005</v>
      </c>
      <c r="S19" s="27">
        <v>18.803999999999998</v>
      </c>
      <c r="T19" s="21"/>
      <c r="U19" s="61"/>
      <c r="V19" s="19"/>
      <c r="W19" s="21"/>
      <c r="X19" s="21"/>
      <c r="Y19" s="21"/>
      <c r="Z19" s="21"/>
      <c r="AA19" s="21"/>
    </row>
    <row r="20" spans="1:27" x14ac:dyDescent="0.25">
      <c r="A20" s="47">
        <v>5</v>
      </c>
      <c r="B20" s="61">
        <v>29.283999999999999</v>
      </c>
      <c r="C20" s="61">
        <v>29.695</v>
      </c>
      <c r="D20" s="61">
        <v>22.971</v>
      </c>
      <c r="E20" s="61">
        <v>24.957000000000001</v>
      </c>
      <c r="F20" s="61">
        <v>28.942</v>
      </c>
      <c r="G20" s="61">
        <v>23.233000000000001</v>
      </c>
      <c r="H20" s="61">
        <v>25.527999999999999</v>
      </c>
      <c r="I20" s="61">
        <v>22.023</v>
      </c>
      <c r="J20" s="61">
        <v>44.081000000000003</v>
      </c>
      <c r="K20" s="61">
        <v>31.876000000000001</v>
      </c>
      <c r="L20" s="61">
        <v>32.731999999999999</v>
      </c>
      <c r="M20" s="61">
        <v>31.498999999999999</v>
      </c>
      <c r="N20" s="61">
        <v>33.554000000000002</v>
      </c>
      <c r="O20" s="61">
        <v>31.625</v>
      </c>
      <c r="P20" s="61">
        <v>27.754000000000001</v>
      </c>
      <c r="Q20" s="61">
        <v>30.231999999999999</v>
      </c>
      <c r="R20" s="9">
        <v>66.582999999999998</v>
      </c>
      <c r="S20" s="27">
        <v>12.113</v>
      </c>
      <c r="T20" s="21"/>
      <c r="U20" s="61"/>
      <c r="V20" s="19"/>
      <c r="W20" s="21"/>
      <c r="X20" s="21"/>
      <c r="Y20" s="21"/>
      <c r="Z20" s="21"/>
      <c r="AA20" s="21"/>
    </row>
    <row r="21" spans="1:27" x14ac:dyDescent="0.25">
      <c r="A21" s="47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9"/>
      <c r="S21" s="27"/>
      <c r="T21" s="21"/>
      <c r="U21" s="61"/>
      <c r="V21" s="19"/>
      <c r="W21" s="21"/>
      <c r="X21" s="21"/>
      <c r="Y21" s="21"/>
      <c r="Z21" s="21"/>
      <c r="AA21" s="21"/>
    </row>
    <row r="22" spans="1:27" x14ac:dyDescent="0.25">
      <c r="A22" s="47" t="s">
        <v>12</v>
      </c>
      <c r="B22" s="61">
        <v>29.114999999999998</v>
      </c>
      <c r="C22" s="61">
        <v>30.01</v>
      </c>
      <c r="D22" s="61">
        <v>23.303999999999998</v>
      </c>
      <c r="E22" s="61">
        <v>25.558</v>
      </c>
      <c r="F22" s="61">
        <v>29.082999999999998</v>
      </c>
      <c r="G22" s="61">
        <v>23.484999999999999</v>
      </c>
      <c r="H22" s="61">
        <v>25.19</v>
      </c>
      <c r="I22" s="61">
        <v>21.724</v>
      </c>
      <c r="J22" s="61">
        <v>45.72</v>
      </c>
      <c r="K22" s="61">
        <v>32.451000000000001</v>
      </c>
      <c r="L22" s="61">
        <v>33.448999999999998</v>
      </c>
      <c r="M22" s="61">
        <v>31.748000000000001</v>
      </c>
      <c r="N22" s="61">
        <v>33.764000000000003</v>
      </c>
      <c r="O22" s="61">
        <v>32.438000000000002</v>
      </c>
      <c r="P22" s="61">
        <v>27.649000000000001</v>
      </c>
      <c r="Q22" s="61">
        <v>30.265999999999998</v>
      </c>
      <c r="R22" s="9">
        <f>AVERAGE(R16:R20)</f>
        <v>67.277199999999993</v>
      </c>
      <c r="S22" s="27">
        <v>20.266999999999999</v>
      </c>
      <c r="T22" s="21"/>
      <c r="U22" s="61"/>
      <c r="V22" s="19"/>
      <c r="W22" s="21"/>
      <c r="X22" s="21"/>
      <c r="Y22" s="21"/>
      <c r="Z22" s="21"/>
      <c r="AA22" s="21"/>
    </row>
    <row r="23" spans="1:27" ht="15.75" thickBot="1" x14ac:dyDescent="0.3">
      <c r="A23" s="48" t="s">
        <v>13</v>
      </c>
      <c r="B23" s="87">
        <v>0.61099999999999999</v>
      </c>
      <c r="C23" s="87">
        <v>0.56799999999999995</v>
      </c>
      <c r="D23" s="87">
        <v>1.466</v>
      </c>
      <c r="E23" s="87">
        <v>0.36899999999999999</v>
      </c>
      <c r="F23" s="87">
        <v>0.75900000000000001</v>
      </c>
      <c r="G23" s="87">
        <v>0.443</v>
      </c>
      <c r="H23" s="87">
        <v>0.443</v>
      </c>
      <c r="I23" s="87">
        <v>0.32200000000000001</v>
      </c>
      <c r="J23" s="87">
        <v>1.4</v>
      </c>
      <c r="K23" s="87">
        <v>0.47599999999999998</v>
      </c>
      <c r="L23" s="87">
        <v>0.60699999999999998</v>
      </c>
      <c r="M23" s="87">
        <v>0.247</v>
      </c>
      <c r="N23" s="87">
        <v>0.74299999999999999</v>
      </c>
      <c r="O23" s="87">
        <v>1.0649999999999999</v>
      </c>
      <c r="P23" s="87">
        <v>0.38100000000000001</v>
      </c>
      <c r="Q23" s="87">
        <v>0.99199999999999999</v>
      </c>
      <c r="R23" s="22">
        <f>STDEVA(R16:R20)</f>
        <v>0.86669700587921861</v>
      </c>
      <c r="S23" s="28">
        <v>7.3780000000000001</v>
      </c>
      <c r="T23" s="21"/>
      <c r="U23" s="61"/>
      <c r="V23" s="19"/>
      <c r="W23" s="21"/>
      <c r="X23" s="21"/>
      <c r="Y23" s="21"/>
      <c r="Z23" s="21"/>
      <c r="AA23" s="21"/>
    </row>
    <row r="24" spans="1:27" x14ac:dyDescent="0.25">
      <c r="A24" s="4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38"/>
      <c r="S24" s="21"/>
      <c r="T24" s="21"/>
      <c r="U24" s="61"/>
      <c r="V24" s="19"/>
      <c r="W24" s="21"/>
      <c r="X24" s="21"/>
      <c r="Y24" s="21"/>
      <c r="Z24" s="21"/>
      <c r="AA24" s="21"/>
    </row>
    <row r="25" spans="1:27" ht="15.75" thickBot="1" x14ac:dyDescent="0.3">
      <c r="A25" s="49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38"/>
      <c r="S25" s="21"/>
      <c r="T25" s="21"/>
      <c r="U25" s="61"/>
      <c r="V25" s="19"/>
      <c r="W25" s="21"/>
      <c r="X25" s="21"/>
      <c r="Y25" s="21"/>
      <c r="Z25" s="21"/>
      <c r="AA25" s="21"/>
    </row>
    <row r="26" spans="1:27" ht="15.75" thickBot="1" x14ac:dyDescent="0.3">
      <c r="A26" s="50" t="s">
        <v>158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2"/>
      <c r="S26" s="24"/>
      <c r="T26" s="21"/>
      <c r="U26" s="61"/>
      <c r="V26" s="19"/>
      <c r="W26" s="21"/>
      <c r="X26" s="21"/>
      <c r="Y26" s="21"/>
      <c r="Z26" s="21"/>
      <c r="AA26" s="21"/>
    </row>
    <row r="27" spans="1:27" x14ac:dyDescent="0.25">
      <c r="A27" s="51"/>
      <c r="B27" s="89" t="s">
        <v>0</v>
      </c>
      <c r="C27" s="43" t="s">
        <v>1</v>
      </c>
      <c r="D27" s="43" t="s">
        <v>2</v>
      </c>
      <c r="E27" s="43" t="s">
        <v>49</v>
      </c>
      <c r="F27" s="43" t="s">
        <v>3</v>
      </c>
      <c r="G27" s="43" t="s">
        <v>4</v>
      </c>
      <c r="H27" s="43" t="s">
        <v>5</v>
      </c>
      <c r="I27" s="43" t="s">
        <v>51</v>
      </c>
      <c r="J27" s="83" t="s">
        <v>6</v>
      </c>
      <c r="K27" s="43" t="s">
        <v>7</v>
      </c>
      <c r="L27" s="43" t="s">
        <v>8</v>
      </c>
      <c r="M27" s="43" t="s">
        <v>17</v>
      </c>
      <c r="N27" s="43" t="s">
        <v>9</v>
      </c>
      <c r="O27" s="43" t="s">
        <v>10</v>
      </c>
      <c r="P27" s="43" t="s">
        <v>11</v>
      </c>
      <c r="Q27" s="43" t="s">
        <v>50</v>
      </c>
      <c r="R27" s="42" t="s">
        <v>18</v>
      </c>
      <c r="S27" s="26" t="s">
        <v>19</v>
      </c>
      <c r="T27" s="21"/>
      <c r="U27" s="61"/>
      <c r="V27" s="19"/>
      <c r="W27" s="21"/>
      <c r="X27" s="21"/>
      <c r="Y27" s="21"/>
      <c r="Z27" s="21"/>
      <c r="AA27" s="21"/>
    </row>
    <row r="28" spans="1:27" x14ac:dyDescent="0.25">
      <c r="A28" s="47">
        <v>1</v>
      </c>
      <c r="B28" s="16">
        <v>28.805</v>
      </c>
      <c r="C28" s="16">
        <v>30.356999999999999</v>
      </c>
      <c r="D28" s="16">
        <v>26.407</v>
      </c>
      <c r="E28" s="16">
        <v>24.341000000000001</v>
      </c>
      <c r="F28" s="16">
        <v>27.765999999999998</v>
      </c>
      <c r="G28" s="16">
        <v>29.25</v>
      </c>
      <c r="H28" s="2">
        <v>21.395</v>
      </c>
      <c r="I28" s="2">
        <v>22.091999999999999</v>
      </c>
      <c r="J28" s="2">
        <v>44.628999999999998</v>
      </c>
      <c r="K28" s="2">
        <v>43.018999999999998</v>
      </c>
      <c r="L28" s="2">
        <v>38.11</v>
      </c>
      <c r="M28" s="2">
        <v>38.92</v>
      </c>
      <c r="N28" s="2">
        <v>40.244</v>
      </c>
      <c r="O28" s="2">
        <v>36.819000000000003</v>
      </c>
      <c r="P28" s="2">
        <v>33.725000000000001</v>
      </c>
      <c r="Q28" s="2">
        <v>31.899000000000001</v>
      </c>
      <c r="R28" s="1">
        <v>72.2</v>
      </c>
      <c r="S28" s="6">
        <v>26.51</v>
      </c>
      <c r="T28" s="21"/>
      <c r="U28" s="61"/>
      <c r="V28" s="19"/>
      <c r="W28" s="21"/>
      <c r="X28" s="21"/>
      <c r="Y28" s="21"/>
      <c r="Z28" s="21"/>
      <c r="AA28" s="21"/>
    </row>
    <row r="29" spans="1:27" x14ac:dyDescent="0.25">
      <c r="A29" s="47">
        <v>2</v>
      </c>
      <c r="B29" s="16">
        <v>26.738</v>
      </c>
      <c r="C29" s="16">
        <v>28.861999999999998</v>
      </c>
      <c r="D29" s="16">
        <v>25.013999999999999</v>
      </c>
      <c r="E29" s="16">
        <v>24.9</v>
      </c>
      <c r="F29" s="16">
        <v>27.446000000000002</v>
      </c>
      <c r="G29" s="16">
        <v>24.614999999999998</v>
      </c>
      <c r="H29" s="2">
        <v>20.893000000000001</v>
      </c>
      <c r="I29" s="2">
        <v>22.48</v>
      </c>
      <c r="J29" s="2">
        <v>43.680999999999997</v>
      </c>
      <c r="K29" s="2">
        <v>42.06</v>
      </c>
      <c r="L29" s="2">
        <v>36.283000000000001</v>
      </c>
      <c r="M29" s="2">
        <v>36.146000000000001</v>
      </c>
      <c r="N29" s="2">
        <v>40.393000000000001</v>
      </c>
      <c r="O29" s="2">
        <v>34.719000000000001</v>
      </c>
      <c r="P29" s="2">
        <v>34.045000000000002</v>
      </c>
      <c r="Q29" s="2">
        <v>30.061</v>
      </c>
      <c r="R29" s="1">
        <v>70.899000000000001</v>
      </c>
      <c r="S29" s="6">
        <v>13.632</v>
      </c>
      <c r="T29" s="21"/>
      <c r="U29" s="61"/>
      <c r="V29" s="19"/>
      <c r="W29" s="21"/>
      <c r="X29" s="21"/>
      <c r="Y29" s="21"/>
      <c r="Z29" s="21"/>
      <c r="AA29" s="21"/>
    </row>
    <row r="30" spans="1:27" x14ac:dyDescent="0.25">
      <c r="A30" s="47">
        <v>3</v>
      </c>
      <c r="B30" s="16">
        <v>27.321000000000002</v>
      </c>
      <c r="C30" s="16">
        <v>29.603999999999999</v>
      </c>
      <c r="D30" s="16">
        <v>24.478000000000002</v>
      </c>
      <c r="E30" s="16">
        <v>23.643999999999998</v>
      </c>
      <c r="F30" s="16">
        <v>25.494</v>
      </c>
      <c r="G30" s="16">
        <v>26.704000000000001</v>
      </c>
      <c r="H30" s="2">
        <v>22.411000000000001</v>
      </c>
      <c r="I30" s="2">
        <v>22.286000000000001</v>
      </c>
      <c r="J30" s="2">
        <v>42.607999999999997</v>
      </c>
      <c r="K30" s="2">
        <v>42.424999999999997</v>
      </c>
      <c r="L30" s="2">
        <v>37.012999999999998</v>
      </c>
      <c r="M30" s="2">
        <v>38.372</v>
      </c>
      <c r="N30" s="2">
        <v>39.069000000000003</v>
      </c>
      <c r="O30" s="2">
        <v>35.323999999999998</v>
      </c>
      <c r="P30" s="2">
        <v>32.881</v>
      </c>
      <c r="Q30" s="2">
        <v>30.928000000000001</v>
      </c>
      <c r="R30" s="1">
        <v>63.889000000000003</v>
      </c>
      <c r="S30" s="6">
        <v>21.84</v>
      </c>
      <c r="T30" s="21"/>
      <c r="U30" s="19"/>
      <c r="V30" s="19"/>
      <c r="W30" s="21"/>
      <c r="X30" s="21"/>
      <c r="Y30" s="21"/>
      <c r="Z30" s="21"/>
      <c r="AA30" s="21"/>
    </row>
    <row r="31" spans="1:27" x14ac:dyDescent="0.25">
      <c r="A31" s="47">
        <v>4</v>
      </c>
      <c r="B31" s="16">
        <v>26.567</v>
      </c>
      <c r="C31" s="16">
        <v>29.65</v>
      </c>
      <c r="D31" s="16">
        <v>24.545999999999999</v>
      </c>
      <c r="E31" s="16">
        <v>24.306999999999999</v>
      </c>
      <c r="F31" s="16">
        <v>25.026</v>
      </c>
      <c r="G31" s="16">
        <v>27.492000000000001</v>
      </c>
      <c r="H31" s="2">
        <v>19.533999999999999</v>
      </c>
      <c r="I31" s="2">
        <v>22.193999999999999</v>
      </c>
      <c r="J31" s="2">
        <v>43.042000000000002</v>
      </c>
      <c r="K31" s="2">
        <v>41.454999999999998</v>
      </c>
      <c r="L31" s="2">
        <v>37.298999999999999</v>
      </c>
      <c r="M31" s="2">
        <v>38.040999999999997</v>
      </c>
      <c r="N31" s="2">
        <v>37.71</v>
      </c>
      <c r="O31" s="2">
        <v>35.758000000000003</v>
      </c>
      <c r="P31" s="2">
        <v>31.727</v>
      </c>
      <c r="Q31" s="2">
        <v>30.437000000000001</v>
      </c>
      <c r="R31" s="1">
        <v>67.611000000000004</v>
      </c>
      <c r="S31" s="6">
        <v>23.222000000000001</v>
      </c>
      <c r="T31" s="21"/>
      <c r="U31" s="19"/>
      <c r="V31" s="19"/>
      <c r="W31" s="21"/>
      <c r="X31" s="21"/>
      <c r="Y31" s="21"/>
      <c r="Z31" s="21"/>
      <c r="AA31" s="21"/>
    </row>
    <row r="32" spans="1:27" x14ac:dyDescent="0.25">
      <c r="A32" s="47">
        <v>5</v>
      </c>
      <c r="B32" s="16">
        <v>27.378</v>
      </c>
      <c r="C32" s="16">
        <v>28.337</v>
      </c>
      <c r="D32" s="16">
        <v>24.843</v>
      </c>
      <c r="E32" s="16">
        <v>23.632999999999999</v>
      </c>
      <c r="F32" s="16">
        <v>26.773</v>
      </c>
      <c r="G32" s="16">
        <v>25.356999999999999</v>
      </c>
      <c r="H32" s="2">
        <v>20.699000000000002</v>
      </c>
      <c r="I32" s="2">
        <v>22.503</v>
      </c>
      <c r="J32" s="2">
        <v>42.595999999999997</v>
      </c>
      <c r="K32" s="2">
        <v>42.505000000000003</v>
      </c>
      <c r="L32" s="2">
        <v>37.104999999999997</v>
      </c>
      <c r="M32" s="2">
        <v>37.664000000000001</v>
      </c>
      <c r="N32" s="2">
        <v>36.203000000000003</v>
      </c>
      <c r="O32" s="2">
        <v>36.271000000000001</v>
      </c>
      <c r="P32" s="2">
        <v>32.31</v>
      </c>
      <c r="Q32" s="2">
        <v>30.289000000000001</v>
      </c>
      <c r="R32" s="1">
        <v>69.141000000000005</v>
      </c>
      <c r="S32" s="6">
        <v>19.579999999999998</v>
      </c>
      <c r="T32" s="21"/>
      <c r="U32" s="21"/>
      <c r="V32" s="21"/>
      <c r="W32" s="21"/>
      <c r="X32" s="21"/>
      <c r="Y32" s="21"/>
      <c r="Z32" s="21"/>
      <c r="AA32" s="21"/>
    </row>
    <row r="33" spans="1:27" x14ac:dyDescent="0.25">
      <c r="A33" s="47"/>
      <c r="B33" s="16"/>
      <c r="C33" s="16"/>
      <c r="D33" s="16"/>
      <c r="E33" s="16"/>
      <c r="F33" s="16"/>
      <c r="G33" s="61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6"/>
      <c r="T33" s="21"/>
      <c r="U33" s="21"/>
      <c r="V33" s="21"/>
      <c r="W33" s="21"/>
      <c r="X33" s="21"/>
      <c r="Y33" s="21"/>
      <c r="Z33" s="21"/>
      <c r="AA33" s="21"/>
    </row>
    <row r="34" spans="1:27" x14ac:dyDescent="0.25">
      <c r="A34" s="47" t="s">
        <v>12</v>
      </c>
      <c r="B34" s="16">
        <v>27.361999999999998</v>
      </c>
      <c r="C34" s="16">
        <v>29.361999999999998</v>
      </c>
      <c r="D34" s="16">
        <v>25.058</v>
      </c>
      <c r="E34" s="16">
        <v>24.164999999999999</v>
      </c>
      <c r="F34" s="16">
        <v>26.501000000000001</v>
      </c>
      <c r="G34" s="61">
        <f>AVERAGE(G28:G32)</f>
        <v>26.683600000000002</v>
      </c>
      <c r="H34" s="2">
        <v>20.986000000000001</v>
      </c>
      <c r="I34" s="2">
        <v>22.311</v>
      </c>
      <c r="J34" s="2">
        <v>43.311</v>
      </c>
      <c r="K34" s="2">
        <v>42.292999999999999</v>
      </c>
      <c r="L34" s="2">
        <v>37.161999999999999</v>
      </c>
      <c r="M34" s="2">
        <v>37.829000000000001</v>
      </c>
      <c r="N34" s="2">
        <v>38.723999999999997</v>
      </c>
      <c r="O34" s="2">
        <v>35.777999999999999</v>
      </c>
      <c r="P34" s="2">
        <v>32.938000000000002</v>
      </c>
      <c r="Q34" s="2">
        <v>30.722999999999999</v>
      </c>
      <c r="R34" s="1">
        <v>68.748000000000005</v>
      </c>
      <c r="S34" s="6">
        <v>20.957000000000001</v>
      </c>
      <c r="T34" s="21"/>
      <c r="U34" s="21"/>
      <c r="V34" s="21"/>
      <c r="W34" s="21"/>
      <c r="X34" s="21"/>
      <c r="Y34" s="21"/>
      <c r="Z34" s="21"/>
      <c r="AA34" s="21"/>
    </row>
    <row r="35" spans="1:27" ht="15.75" thickBot="1" x14ac:dyDescent="0.3">
      <c r="A35" s="48" t="s">
        <v>13</v>
      </c>
      <c r="B35" s="90">
        <v>0.88100000000000001</v>
      </c>
      <c r="C35" s="90">
        <v>0.78</v>
      </c>
      <c r="D35" s="90">
        <v>0.78500000000000003</v>
      </c>
      <c r="E35" s="90">
        <v>0.53500000000000003</v>
      </c>
      <c r="F35" s="90">
        <v>1.2</v>
      </c>
      <c r="G35" s="87">
        <f>STDEVA(G28:G32)</f>
        <v>1.8220393244933004</v>
      </c>
      <c r="H35" s="91">
        <v>1.0489999999999999</v>
      </c>
      <c r="I35" s="91">
        <v>0.17899999999999999</v>
      </c>
      <c r="J35" s="91">
        <v>0.85899999999999999</v>
      </c>
      <c r="K35" s="91">
        <v>0.57999999999999996</v>
      </c>
      <c r="L35" s="91">
        <v>0.65500000000000003</v>
      </c>
      <c r="M35" s="91">
        <v>1.048</v>
      </c>
      <c r="N35" s="91">
        <v>1.7749999999999999</v>
      </c>
      <c r="O35" s="91">
        <v>0.81499999999999995</v>
      </c>
      <c r="P35" s="91">
        <v>0.96299999999999997</v>
      </c>
      <c r="Q35" s="91">
        <v>0.73</v>
      </c>
      <c r="R35" s="35">
        <v>3.2250000000000001</v>
      </c>
      <c r="S35" s="36">
        <v>4.8040000000000003</v>
      </c>
      <c r="T35" s="21"/>
      <c r="U35" s="21"/>
      <c r="V35" s="21"/>
      <c r="W35" s="21"/>
      <c r="X35" s="21"/>
      <c r="Y35" s="21"/>
      <c r="Z35" s="21"/>
      <c r="AA35" s="21"/>
    </row>
    <row r="36" spans="1:27" x14ac:dyDescent="0.25">
      <c r="A36" s="4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38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5.75" thickBot="1" x14ac:dyDescent="0.3">
      <c r="A37" s="49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38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5.75" thickBot="1" x14ac:dyDescent="0.3">
      <c r="A38" s="50" t="s">
        <v>159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92"/>
      <c r="R38" s="9"/>
      <c r="S38" s="19"/>
      <c r="T38" s="21"/>
      <c r="U38" s="21"/>
      <c r="V38" s="21"/>
      <c r="W38" s="21"/>
      <c r="X38" s="21"/>
      <c r="Y38" s="21"/>
      <c r="Z38" s="21"/>
      <c r="AA38" s="21"/>
    </row>
    <row r="39" spans="1:27" x14ac:dyDescent="0.25">
      <c r="A39" s="51"/>
      <c r="B39" s="89" t="s">
        <v>0</v>
      </c>
      <c r="C39" s="43" t="s">
        <v>1</v>
      </c>
      <c r="D39" s="43" t="s">
        <v>2</v>
      </c>
      <c r="E39" s="43" t="s">
        <v>49</v>
      </c>
      <c r="F39" s="43" t="s">
        <v>3</v>
      </c>
      <c r="G39" s="43" t="s">
        <v>4</v>
      </c>
      <c r="H39" s="43" t="s">
        <v>5</v>
      </c>
      <c r="I39" s="43" t="s">
        <v>51</v>
      </c>
      <c r="J39" s="83" t="s">
        <v>6</v>
      </c>
      <c r="K39" s="43" t="s">
        <v>7</v>
      </c>
      <c r="L39" s="43" t="s">
        <v>8</v>
      </c>
      <c r="M39" s="43" t="s">
        <v>17</v>
      </c>
      <c r="N39" s="43" t="s">
        <v>9</v>
      </c>
      <c r="O39" s="43" t="s">
        <v>10</v>
      </c>
      <c r="P39" s="43" t="s">
        <v>11</v>
      </c>
      <c r="Q39" s="92" t="s">
        <v>50</v>
      </c>
      <c r="R39" s="9"/>
      <c r="S39" s="29"/>
      <c r="T39" s="21"/>
      <c r="U39" s="21"/>
      <c r="V39" s="21"/>
      <c r="W39" s="21"/>
      <c r="X39" s="21"/>
      <c r="Y39" s="21"/>
      <c r="Z39" s="21"/>
      <c r="AA39" s="21"/>
    </row>
    <row r="40" spans="1:27" x14ac:dyDescent="0.25">
      <c r="A40" s="47">
        <v>1</v>
      </c>
      <c r="B40" s="61">
        <v>32.823999999999998</v>
      </c>
      <c r="C40" s="61">
        <v>34.067999999999998</v>
      </c>
      <c r="D40" s="61">
        <v>28.234000000000002</v>
      </c>
      <c r="E40" s="16">
        <v>25.791</v>
      </c>
      <c r="F40" s="61">
        <v>34.101999999999997</v>
      </c>
      <c r="G40" s="61">
        <v>34.582000000000001</v>
      </c>
      <c r="H40" s="61">
        <v>28.187999999999999</v>
      </c>
      <c r="I40" s="16">
        <v>23.838000000000001</v>
      </c>
      <c r="J40" s="61">
        <v>49.469000000000001</v>
      </c>
      <c r="K40" s="61">
        <v>45.872999999999998</v>
      </c>
      <c r="L40" s="61">
        <v>38.189</v>
      </c>
      <c r="M40" s="16">
        <v>35.094999999999999</v>
      </c>
      <c r="N40" s="61">
        <v>50.165999999999997</v>
      </c>
      <c r="O40" s="61">
        <v>50.805</v>
      </c>
      <c r="P40" s="61">
        <v>40.576000000000001</v>
      </c>
      <c r="Q40" s="93">
        <v>31.785</v>
      </c>
      <c r="R40" s="9"/>
      <c r="S40" s="19"/>
      <c r="T40" s="21"/>
      <c r="U40" s="21"/>
      <c r="V40" s="21"/>
      <c r="W40" s="21"/>
      <c r="X40" s="21"/>
      <c r="Y40" s="21"/>
      <c r="Z40" s="21"/>
      <c r="AA40" s="21"/>
    </row>
    <row r="41" spans="1:27" x14ac:dyDescent="0.25">
      <c r="A41" s="47">
        <v>2</v>
      </c>
      <c r="B41" s="61">
        <v>30.414999999999999</v>
      </c>
      <c r="C41" s="61">
        <v>32.332999999999998</v>
      </c>
      <c r="D41" s="61">
        <v>25.835999999999999</v>
      </c>
      <c r="E41" s="16">
        <v>25.481999999999999</v>
      </c>
      <c r="F41" s="61">
        <v>33.029000000000003</v>
      </c>
      <c r="G41" s="61">
        <v>31.533000000000001</v>
      </c>
      <c r="H41" s="61">
        <v>26.088000000000001</v>
      </c>
      <c r="I41" s="16">
        <v>24.17</v>
      </c>
      <c r="J41" s="61">
        <v>44.594000000000001</v>
      </c>
      <c r="K41" s="61">
        <v>46.466999999999999</v>
      </c>
      <c r="L41" s="61">
        <v>39.514000000000003</v>
      </c>
      <c r="M41" s="16">
        <v>35.277999999999999</v>
      </c>
      <c r="N41" s="61">
        <v>50.165999999999997</v>
      </c>
      <c r="O41" s="61">
        <v>49.582999999999998</v>
      </c>
      <c r="P41" s="61">
        <v>40.323999999999998</v>
      </c>
      <c r="Q41" s="93">
        <v>32.229999999999997</v>
      </c>
      <c r="R41" s="9"/>
      <c r="S41" s="19"/>
      <c r="T41" s="21"/>
      <c r="U41" s="21"/>
      <c r="V41" s="21"/>
      <c r="W41" s="21"/>
      <c r="X41" s="21"/>
      <c r="Y41" s="21"/>
      <c r="Z41" s="21"/>
      <c r="AA41" s="21"/>
    </row>
    <row r="42" spans="1:27" x14ac:dyDescent="0.25">
      <c r="A42" s="47">
        <v>3</v>
      </c>
      <c r="B42" s="61">
        <v>31.841999999999999</v>
      </c>
      <c r="C42" s="61">
        <v>30.86</v>
      </c>
      <c r="D42" s="61">
        <v>27.925999999999998</v>
      </c>
      <c r="E42" s="16">
        <v>25.893000000000001</v>
      </c>
      <c r="F42" s="61">
        <v>33.862000000000002</v>
      </c>
      <c r="G42" s="61">
        <v>33.246000000000002</v>
      </c>
      <c r="H42" s="61">
        <v>25.951000000000001</v>
      </c>
      <c r="I42" s="16">
        <v>25.288</v>
      </c>
      <c r="J42" s="61"/>
      <c r="K42" s="61">
        <v>46.295000000000002</v>
      </c>
      <c r="L42" s="61">
        <v>39.707999999999998</v>
      </c>
      <c r="M42" s="16">
        <v>37.857999999999997</v>
      </c>
      <c r="N42" s="61">
        <v>49.435000000000002</v>
      </c>
      <c r="O42" s="61">
        <v>47.197000000000003</v>
      </c>
      <c r="P42" s="61">
        <v>41.146000000000001</v>
      </c>
      <c r="Q42" s="93">
        <v>32.286999999999999</v>
      </c>
      <c r="R42" s="9"/>
      <c r="S42" s="19"/>
      <c r="T42" s="21"/>
      <c r="U42" s="21"/>
      <c r="V42" s="21"/>
      <c r="W42" s="21"/>
      <c r="X42" s="21"/>
      <c r="Y42" s="21"/>
      <c r="Z42" s="21"/>
      <c r="AA42" s="21"/>
    </row>
    <row r="43" spans="1:27" x14ac:dyDescent="0.25">
      <c r="A43" s="47">
        <v>4</v>
      </c>
      <c r="B43" s="61">
        <v>31.088000000000001</v>
      </c>
      <c r="C43" s="61">
        <v>34.170999999999999</v>
      </c>
      <c r="D43" s="61">
        <v>26.361999999999998</v>
      </c>
      <c r="E43" s="16">
        <v>26.042000000000002</v>
      </c>
      <c r="F43" s="61">
        <v>32.744</v>
      </c>
      <c r="G43" s="61">
        <v>32.411999999999999</v>
      </c>
      <c r="H43" s="61">
        <v>28.771000000000001</v>
      </c>
      <c r="I43" s="16">
        <v>25.414000000000001</v>
      </c>
      <c r="J43" s="61">
        <v>47.893999999999998</v>
      </c>
      <c r="K43" s="61">
        <v>46.901000000000003</v>
      </c>
      <c r="L43" s="61">
        <v>38.976999999999997</v>
      </c>
      <c r="M43" s="16">
        <v>33.109000000000002</v>
      </c>
      <c r="N43" s="61">
        <v>48.819000000000003</v>
      </c>
      <c r="O43" s="61">
        <v>48.384999999999998</v>
      </c>
      <c r="P43" s="61">
        <v>40.404000000000003</v>
      </c>
      <c r="Q43" s="93">
        <v>31.190999999999999</v>
      </c>
      <c r="R43" s="9"/>
      <c r="S43" s="19"/>
      <c r="T43" s="21"/>
      <c r="U43" s="21"/>
      <c r="V43" s="21"/>
      <c r="W43" s="21"/>
      <c r="X43" s="21"/>
      <c r="Y43" s="21"/>
      <c r="Z43" s="21"/>
      <c r="AA43" s="21"/>
    </row>
    <row r="44" spans="1:27" x14ac:dyDescent="0.25">
      <c r="A44" s="47">
        <v>5</v>
      </c>
      <c r="B44" s="61">
        <v>29.49</v>
      </c>
      <c r="C44" s="61">
        <v>33.44</v>
      </c>
      <c r="D44" s="61">
        <v>28.154</v>
      </c>
      <c r="E44" s="16">
        <v>24.478000000000002</v>
      </c>
      <c r="F44" s="61">
        <v>32.103999999999999</v>
      </c>
      <c r="G44" s="61">
        <v>30.984999999999999</v>
      </c>
      <c r="H44" s="61">
        <v>26.178999999999998</v>
      </c>
      <c r="I44" s="16">
        <v>24.111999999999998</v>
      </c>
      <c r="J44" s="61">
        <v>45.097000000000001</v>
      </c>
      <c r="K44" s="61">
        <v>44.012</v>
      </c>
      <c r="L44" s="61">
        <v>36.5</v>
      </c>
      <c r="M44" s="16">
        <v>35.438000000000002</v>
      </c>
      <c r="N44" s="61">
        <v>50.896000000000001</v>
      </c>
      <c r="O44" s="61">
        <v>46.387</v>
      </c>
      <c r="P44" s="61">
        <v>38.268999999999998</v>
      </c>
      <c r="Q44" s="93">
        <v>30.757000000000001</v>
      </c>
      <c r="R44" s="9"/>
      <c r="S44" s="19"/>
      <c r="T44" s="21"/>
      <c r="U44" s="21"/>
      <c r="V44" s="21"/>
      <c r="W44" s="21"/>
      <c r="X44" s="21"/>
      <c r="Y44" s="21"/>
      <c r="Z44" s="21"/>
      <c r="AA44" s="21"/>
    </row>
    <row r="45" spans="1:27" x14ac:dyDescent="0.25">
      <c r="A45" s="47"/>
      <c r="B45" s="61"/>
      <c r="C45" s="61"/>
      <c r="D45" s="61"/>
      <c r="E45" s="16"/>
      <c r="F45" s="61"/>
      <c r="G45" s="61"/>
      <c r="H45" s="61"/>
      <c r="I45" s="16"/>
      <c r="J45" s="61"/>
      <c r="K45" s="61"/>
      <c r="L45" s="61"/>
      <c r="M45" s="16"/>
      <c r="N45" s="61"/>
      <c r="O45" s="61"/>
      <c r="P45" s="61"/>
      <c r="Q45" s="93"/>
      <c r="R45" s="9"/>
      <c r="S45" s="19"/>
      <c r="T45" s="21"/>
      <c r="U45" s="21"/>
      <c r="V45" s="21"/>
      <c r="W45" s="21"/>
      <c r="X45" s="21"/>
      <c r="Y45" s="21"/>
      <c r="Z45" s="21"/>
      <c r="AA45" s="21"/>
    </row>
    <row r="46" spans="1:27" x14ac:dyDescent="0.25">
      <c r="A46" s="47" t="s">
        <v>12</v>
      </c>
      <c r="B46" s="61">
        <v>31.132000000000001</v>
      </c>
      <c r="C46" s="61">
        <v>32.973999999999997</v>
      </c>
      <c r="D46" s="61">
        <v>27.302</v>
      </c>
      <c r="E46" s="16">
        <v>25.536999999999999</v>
      </c>
      <c r="F46" s="61">
        <v>33.167999999999999</v>
      </c>
      <c r="G46" s="61">
        <v>32.552</v>
      </c>
      <c r="H46" s="61">
        <v>27.035</v>
      </c>
      <c r="I46" s="16">
        <v>24.565000000000001</v>
      </c>
      <c r="J46" s="61">
        <v>46.764000000000003</v>
      </c>
      <c r="K46" s="61">
        <v>45.91</v>
      </c>
      <c r="L46" s="61">
        <v>38.578000000000003</v>
      </c>
      <c r="M46" s="16">
        <v>35.356000000000002</v>
      </c>
      <c r="N46" s="61">
        <v>49.896000000000001</v>
      </c>
      <c r="O46" s="61">
        <v>48.470999999999997</v>
      </c>
      <c r="P46" s="61">
        <v>40.143999999999998</v>
      </c>
      <c r="Q46" s="93">
        <v>31.65</v>
      </c>
      <c r="R46" s="9"/>
      <c r="S46" s="19"/>
      <c r="T46" s="21"/>
      <c r="U46" s="21"/>
      <c r="V46" s="21"/>
      <c r="W46" s="21"/>
      <c r="X46" s="21"/>
      <c r="Y46" s="21"/>
      <c r="Z46" s="21"/>
      <c r="AA46" s="21"/>
    </row>
    <row r="47" spans="1:27" ht="15.75" thickBot="1" x14ac:dyDescent="0.3">
      <c r="A47" s="48" t="s">
        <v>13</v>
      </c>
      <c r="B47" s="87">
        <v>1.282</v>
      </c>
      <c r="C47" s="87">
        <v>1.39</v>
      </c>
      <c r="D47" s="87">
        <v>1.1200000000000001</v>
      </c>
      <c r="E47" s="90">
        <v>0.627</v>
      </c>
      <c r="F47" s="87">
        <v>0.81899999999999995</v>
      </c>
      <c r="G47" s="87">
        <v>1.4239999999999999</v>
      </c>
      <c r="H47" s="87">
        <v>1.337</v>
      </c>
      <c r="I47" s="90">
        <v>0.73</v>
      </c>
      <c r="J47" s="87">
        <v>2.3149999999999999</v>
      </c>
      <c r="K47" s="87">
        <v>1.123</v>
      </c>
      <c r="L47" s="87">
        <v>1.302</v>
      </c>
      <c r="M47" s="90">
        <v>1.6879999999999999</v>
      </c>
      <c r="N47" s="87">
        <v>0.79400000000000004</v>
      </c>
      <c r="O47" s="87">
        <v>1.7789999999999999</v>
      </c>
      <c r="P47" s="87">
        <v>1.0960000000000001</v>
      </c>
      <c r="Q47" s="94">
        <v>0.66500000000000004</v>
      </c>
      <c r="R47" s="9"/>
      <c r="S47" s="19"/>
      <c r="T47" s="21"/>
      <c r="U47" s="21"/>
      <c r="V47" s="21"/>
      <c r="W47" s="21"/>
      <c r="X47" s="21"/>
      <c r="Y47" s="21"/>
      <c r="Z47" s="21"/>
      <c r="AA47" s="21"/>
    </row>
    <row r="48" spans="1:27" x14ac:dyDescent="0.25">
      <c r="A48" s="4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9"/>
      <c r="S48" s="19"/>
      <c r="T48" s="21"/>
      <c r="U48" s="21"/>
      <c r="V48" s="21"/>
      <c r="W48" s="21"/>
      <c r="X48" s="21"/>
      <c r="Y48" s="21"/>
      <c r="Z48" s="21"/>
      <c r="AA48" s="21"/>
    </row>
    <row r="49" spans="1:27" ht="15.75" thickBot="1" x14ac:dyDescent="0.3">
      <c r="A49" s="4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9"/>
      <c r="S49" s="19"/>
      <c r="T49" s="21"/>
      <c r="U49" s="21"/>
      <c r="V49" s="21"/>
      <c r="W49" s="21"/>
      <c r="X49" s="21"/>
      <c r="Y49" s="21"/>
      <c r="Z49" s="21"/>
      <c r="AA49" s="21"/>
    </row>
    <row r="50" spans="1:27" ht="15.75" thickBot="1" x14ac:dyDescent="0.3">
      <c r="A50" s="50" t="s">
        <v>160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92"/>
      <c r="R50" s="9"/>
      <c r="S50" s="19"/>
      <c r="T50" s="21"/>
      <c r="U50" s="21"/>
      <c r="V50" s="21"/>
      <c r="W50" s="21"/>
      <c r="X50" s="21"/>
      <c r="Y50" s="21"/>
      <c r="Z50" s="21"/>
      <c r="AA50" s="21"/>
    </row>
    <row r="51" spans="1:27" x14ac:dyDescent="0.25">
      <c r="A51" s="51"/>
      <c r="B51" s="89" t="s">
        <v>0</v>
      </c>
      <c r="C51" s="43" t="s">
        <v>1</v>
      </c>
      <c r="D51" s="43" t="s">
        <v>2</v>
      </c>
      <c r="E51" s="43" t="s">
        <v>49</v>
      </c>
      <c r="F51" s="43" t="s">
        <v>3</v>
      </c>
      <c r="G51" s="43" t="s">
        <v>4</v>
      </c>
      <c r="H51" s="43" t="s">
        <v>5</v>
      </c>
      <c r="I51" s="43" t="s">
        <v>51</v>
      </c>
      <c r="J51" s="83" t="s">
        <v>6</v>
      </c>
      <c r="K51" s="43" t="s">
        <v>7</v>
      </c>
      <c r="L51" s="43" t="s">
        <v>8</v>
      </c>
      <c r="M51" s="43" t="s">
        <v>17</v>
      </c>
      <c r="N51" s="43" t="s">
        <v>9</v>
      </c>
      <c r="O51" s="43" t="s">
        <v>10</v>
      </c>
      <c r="P51" s="43" t="s">
        <v>11</v>
      </c>
      <c r="Q51" s="92" t="s">
        <v>50</v>
      </c>
      <c r="R51" s="9"/>
      <c r="S51" s="29"/>
      <c r="T51" s="21"/>
      <c r="U51" s="21"/>
      <c r="V51" s="21"/>
      <c r="W51" s="21"/>
      <c r="X51" s="21"/>
      <c r="Y51" s="21"/>
      <c r="Z51" s="21"/>
      <c r="AA51" s="21"/>
    </row>
    <row r="52" spans="1:27" x14ac:dyDescent="0.25">
      <c r="A52" s="47">
        <v>1</v>
      </c>
      <c r="B52" s="16">
        <v>33.667999999999999</v>
      </c>
      <c r="C52" s="16">
        <v>27.571999999999999</v>
      </c>
      <c r="D52" s="16">
        <v>27.515000000000001</v>
      </c>
      <c r="E52" s="16">
        <v>25.288</v>
      </c>
      <c r="F52" s="16">
        <v>32.537999999999997</v>
      </c>
      <c r="G52" s="16">
        <v>30.654</v>
      </c>
      <c r="H52" s="16">
        <v>26.292999999999999</v>
      </c>
      <c r="I52" s="16">
        <v>27.48</v>
      </c>
      <c r="J52" s="16">
        <v>39.628</v>
      </c>
      <c r="K52" s="16">
        <v>44.902999999999999</v>
      </c>
      <c r="L52" s="16">
        <v>34.936</v>
      </c>
      <c r="M52" s="16">
        <v>34.729999999999997</v>
      </c>
      <c r="N52" s="16">
        <v>38.212000000000003</v>
      </c>
      <c r="O52" s="16">
        <v>34.661999999999999</v>
      </c>
      <c r="P52" s="16">
        <v>36.511000000000003</v>
      </c>
      <c r="Q52" s="93">
        <v>37.093000000000004</v>
      </c>
      <c r="R52" s="9"/>
      <c r="S52" s="19"/>
      <c r="T52" s="21"/>
      <c r="U52" s="21"/>
      <c r="V52" s="21"/>
      <c r="W52" s="21"/>
      <c r="X52" s="21"/>
      <c r="Y52" s="21"/>
      <c r="Z52" s="21"/>
      <c r="AA52" s="21"/>
    </row>
    <row r="53" spans="1:27" x14ac:dyDescent="0.25">
      <c r="A53" s="47">
        <v>2</v>
      </c>
      <c r="B53" s="16">
        <v>33.189</v>
      </c>
      <c r="C53" s="16">
        <v>26.59</v>
      </c>
      <c r="D53" s="16">
        <v>28.12</v>
      </c>
      <c r="E53" s="16">
        <v>26.053000000000001</v>
      </c>
      <c r="F53" s="16">
        <v>31.625</v>
      </c>
      <c r="G53" s="16">
        <v>29.158999999999999</v>
      </c>
      <c r="H53" s="16">
        <v>24.17</v>
      </c>
      <c r="I53" s="16">
        <v>27.536999999999999</v>
      </c>
      <c r="J53" s="16">
        <v>37.881</v>
      </c>
      <c r="K53" s="16">
        <v>43.612000000000002</v>
      </c>
      <c r="L53" s="16">
        <v>32.584000000000003</v>
      </c>
      <c r="M53" s="16">
        <v>35.883000000000003</v>
      </c>
      <c r="N53" s="16">
        <v>38.064</v>
      </c>
      <c r="O53" s="16">
        <v>33.029000000000003</v>
      </c>
      <c r="P53" s="16">
        <v>33.703000000000003</v>
      </c>
      <c r="Q53" s="93">
        <v>38.771999999999998</v>
      </c>
      <c r="R53" s="9"/>
      <c r="S53" s="19"/>
      <c r="T53" s="21"/>
      <c r="U53" s="21"/>
      <c r="V53" s="21"/>
      <c r="W53" s="21"/>
      <c r="X53" s="21"/>
      <c r="Y53" s="21"/>
      <c r="Z53" s="21"/>
      <c r="AA53" s="21"/>
    </row>
    <row r="54" spans="1:27" x14ac:dyDescent="0.25">
      <c r="A54" s="47">
        <v>3</v>
      </c>
      <c r="B54" s="16">
        <v>34.719000000000001</v>
      </c>
      <c r="C54" s="16">
        <v>28.245000000000001</v>
      </c>
      <c r="D54" s="16">
        <v>29.751999999999999</v>
      </c>
      <c r="E54" s="16">
        <v>25.893000000000001</v>
      </c>
      <c r="F54" s="16">
        <v>31.294</v>
      </c>
      <c r="G54" s="16">
        <v>30.369</v>
      </c>
      <c r="H54" s="16">
        <v>23.518999999999998</v>
      </c>
      <c r="I54" s="16">
        <v>25.995999999999999</v>
      </c>
      <c r="J54" s="16">
        <v>38.258000000000003</v>
      </c>
      <c r="K54" s="16">
        <v>43.463999999999999</v>
      </c>
      <c r="L54" s="16">
        <v>33.234999999999999</v>
      </c>
      <c r="M54" s="16">
        <v>35.643000000000001</v>
      </c>
      <c r="N54" s="16">
        <v>36.557000000000002</v>
      </c>
      <c r="O54" s="16">
        <v>33.246000000000002</v>
      </c>
      <c r="P54" s="16">
        <v>35.712000000000003</v>
      </c>
      <c r="Q54" s="93">
        <v>36.476999999999997</v>
      </c>
      <c r="R54" s="9"/>
      <c r="S54" s="19"/>
      <c r="T54" s="21"/>
      <c r="U54" s="21"/>
      <c r="V54" s="21"/>
      <c r="W54" s="21"/>
      <c r="X54" s="21"/>
      <c r="Y54" s="21"/>
      <c r="Z54" s="21"/>
      <c r="AA54" s="21"/>
    </row>
    <row r="55" spans="1:27" x14ac:dyDescent="0.25">
      <c r="A55" s="47">
        <v>4</v>
      </c>
      <c r="B55" s="16">
        <v>33.405999999999999</v>
      </c>
      <c r="C55" s="16">
        <v>28.85</v>
      </c>
      <c r="D55" s="16">
        <v>25.824999999999999</v>
      </c>
      <c r="E55" s="16">
        <v>25.631</v>
      </c>
      <c r="F55" s="16">
        <v>34.421999999999997</v>
      </c>
      <c r="G55" s="16">
        <v>30.198</v>
      </c>
      <c r="H55" s="16">
        <v>26.567</v>
      </c>
      <c r="I55" s="16">
        <v>26.315999999999999</v>
      </c>
      <c r="J55" s="16">
        <v>39.524999999999999</v>
      </c>
      <c r="K55" s="16">
        <v>43.19</v>
      </c>
      <c r="L55" s="16">
        <v>34.673000000000002</v>
      </c>
      <c r="M55" s="16">
        <v>34.091000000000001</v>
      </c>
      <c r="N55" s="16">
        <v>36.865000000000002</v>
      </c>
      <c r="O55" s="16">
        <v>35.722999999999999</v>
      </c>
      <c r="P55" s="16">
        <v>36.659999999999997</v>
      </c>
      <c r="Q55" s="93">
        <v>38.463000000000001</v>
      </c>
      <c r="R55" s="9"/>
      <c r="S55" s="19"/>
      <c r="T55" s="21"/>
      <c r="U55" s="21"/>
      <c r="V55" s="21"/>
      <c r="W55" s="21"/>
      <c r="X55" s="21"/>
      <c r="Y55" s="21"/>
      <c r="Z55" s="21"/>
      <c r="AA55" s="21"/>
    </row>
    <row r="56" spans="1:27" x14ac:dyDescent="0.25">
      <c r="A56" s="47">
        <v>5</v>
      </c>
      <c r="B56" s="16">
        <v>35.118000000000002</v>
      </c>
      <c r="C56" s="16">
        <v>26.259</v>
      </c>
      <c r="D56" s="16">
        <v>26.943999999999999</v>
      </c>
      <c r="E56" s="16">
        <v>25.905000000000001</v>
      </c>
      <c r="F56" s="16">
        <v>33.109000000000002</v>
      </c>
      <c r="G56" s="16">
        <v>33.473999999999997</v>
      </c>
      <c r="H56" s="16">
        <v>24.443999999999999</v>
      </c>
      <c r="I56" s="16">
        <v>28.998999999999999</v>
      </c>
      <c r="J56" s="16">
        <v>37.994999999999997</v>
      </c>
      <c r="K56" s="16">
        <v>43.406999999999996</v>
      </c>
      <c r="L56" s="16">
        <v>32.777999999999999</v>
      </c>
      <c r="M56" s="16">
        <v>35.427</v>
      </c>
      <c r="N56" s="16">
        <v>38.348999999999997</v>
      </c>
      <c r="O56" s="16">
        <v>34.387999999999998</v>
      </c>
      <c r="P56" s="16">
        <v>36.328000000000003</v>
      </c>
      <c r="Q56" s="93">
        <v>38.485999999999997</v>
      </c>
      <c r="R56" s="9"/>
      <c r="S56" s="19"/>
      <c r="T56" s="21"/>
      <c r="U56" s="21"/>
      <c r="V56" s="21"/>
      <c r="W56" s="21"/>
      <c r="X56" s="21"/>
      <c r="Y56" s="21"/>
      <c r="Z56" s="21"/>
      <c r="AA56" s="21"/>
    </row>
    <row r="57" spans="1:27" x14ac:dyDescent="0.25">
      <c r="A57" s="4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93"/>
      <c r="R57" s="9"/>
      <c r="S57" s="19"/>
      <c r="T57" s="21"/>
      <c r="U57" s="21"/>
      <c r="V57" s="21"/>
      <c r="W57" s="21"/>
      <c r="X57" s="21"/>
      <c r="Y57" s="21"/>
      <c r="Z57" s="21"/>
      <c r="AA57" s="21"/>
    </row>
    <row r="58" spans="1:27" x14ac:dyDescent="0.25">
      <c r="A58" s="47" t="s">
        <v>12</v>
      </c>
      <c r="B58" s="16">
        <v>34.020000000000003</v>
      </c>
      <c r="C58" s="16">
        <v>27.503</v>
      </c>
      <c r="D58" s="16">
        <v>27.631</v>
      </c>
      <c r="E58" s="16">
        <v>25.754000000000001</v>
      </c>
      <c r="F58" s="16">
        <v>32.597000000000001</v>
      </c>
      <c r="G58" s="16">
        <v>30.771000000000001</v>
      </c>
      <c r="H58" s="16">
        <v>24.998000000000001</v>
      </c>
      <c r="I58" s="16">
        <v>27.265999999999998</v>
      </c>
      <c r="J58" s="16">
        <v>38.658000000000001</v>
      </c>
      <c r="K58" s="16">
        <v>43.715000000000003</v>
      </c>
      <c r="L58" s="16">
        <v>33.640999999999998</v>
      </c>
      <c r="M58" s="16">
        <v>35.155000000000001</v>
      </c>
      <c r="N58" s="16">
        <v>37.609000000000002</v>
      </c>
      <c r="O58" s="16">
        <v>34.21</v>
      </c>
      <c r="P58" s="16">
        <v>35.783000000000001</v>
      </c>
      <c r="Q58" s="93">
        <v>37.857999999999997</v>
      </c>
      <c r="R58" s="9"/>
      <c r="S58" s="19"/>
      <c r="T58" s="21"/>
      <c r="U58" s="21"/>
      <c r="V58" s="21"/>
      <c r="W58" s="21"/>
      <c r="X58" s="21"/>
      <c r="Y58" s="21"/>
      <c r="Z58" s="21"/>
      <c r="AA58" s="21"/>
    </row>
    <row r="59" spans="1:27" ht="15.75" thickBot="1" x14ac:dyDescent="0.3">
      <c r="A59" s="48" t="s">
        <v>13</v>
      </c>
      <c r="B59" s="90">
        <v>0.84899999999999998</v>
      </c>
      <c r="C59" s="90">
        <v>1.0900000000000001</v>
      </c>
      <c r="D59" s="90">
        <v>1.4570000000000001</v>
      </c>
      <c r="E59" s="90">
        <v>0.30199999999999999</v>
      </c>
      <c r="F59" s="90">
        <v>1.2490000000000001</v>
      </c>
      <c r="G59" s="90">
        <v>1.613</v>
      </c>
      <c r="H59" s="90">
        <v>1.353</v>
      </c>
      <c r="I59" s="90">
        <v>1.1870000000000001</v>
      </c>
      <c r="J59" s="90">
        <v>0.85099999999999998</v>
      </c>
      <c r="K59" s="90">
        <v>0.68100000000000005</v>
      </c>
      <c r="L59" s="90">
        <v>1.0920000000000001</v>
      </c>
      <c r="M59" s="90">
        <v>0.73399999999999999</v>
      </c>
      <c r="N59" s="90">
        <v>0.83399999999999996</v>
      </c>
      <c r="O59" s="90">
        <v>1.101</v>
      </c>
      <c r="P59" s="90">
        <v>1.218</v>
      </c>
      <c r="Q59" s="94">
        <v>1.0109999999999999</v>
      </c>
      <c r="R59" s="9"/>
      <c r="S59" s="19"/>
      <c r="T59" s="21"/>
      <c r="U59" s="21"/>
      <c r="V59" s="21"/>
      <c r="W59" s="21"/>
      <c r="X59" s="21"/>
      <c r="Y59" s="21"/>
      <c r="Z59" s="21"/>
      <c r="AA59" s="21"/>
    </row>
    <row r="60" spans="1:27" x14ac:dyDescent="0.25">
      <c r="A60" s="52"/>
      <c r="B60" s="61"/>
      <c r="C60" s="61"/>
      <c r="D60" s="61"/>
      <c r="E60" s="61"/>
      <c r="F60" s="61"/>
      <c r="G60" s="61"/>
      <c r="H60" s="16"/>
      <c r="I60" s="61"/>
      <c r="J60" s="61"/>
      <c r="K60" s="61"/>
      <c r="L60" s="61"/>
      <c r="M60" s="61"/>
      <c r="N60" s="61"/>
      <c r="O60" s="61"/>
      <c r="P60" s="61"/>
      <c r="Q60" s="61"/>
      <c r="R60" s="9"/>
      <c r="S60" s="19"/>
      <c r="T60" s="21"/>
      <c r="U60" s="21"/>
      <c r="V60" s="21"/>
      <c r="W60" s="21"/>
      <c r="X60" s="21"/>
      <c r="Y60" s="21"/>
      <c r="Z60" s="21"/>
      <c r="AA60" s="21"/>
    </row>
    <row r="61" spans="1:27" ht="15.75" thickBot="1" x14ac:dyDescent="0.3">
      <c r="A61" s="49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9"/>
      <c r="S61" s="19"/>
      <c r="T61" s="21"/>
      <c r="U61" s="21"/>
      <c r="V61" s="21"/>
      <c r="W61" s="21"/>
      <c r="X61" s="21"/>
      <c r="Y61" s="21"/>
      <c r="Z61" s="21"/>
      <c r="AA61" s="21"/>
    </row>
    <row r="62" spans="1:27" ht="15.75" thickBot="1" x14ac:dyDescent="0.3">
      <c r="A62" s="50" t="s">
        <v>161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92"/>
      <c r="R62" s="9"/>
      <c r="S62" s="19"/>
      <c r="T62" s="21"/>
      <c r="U62" s="21"/>
      <c r="V62" s="21"/>
      <c r="W62" s="21"/>
      <c r="X62" s="21"/>
      <c r="Y62" s="21"/>
      <c r="Z62" s="21"/>
      <c r="AA62" s="21"/>
    </row>
    <row r="63" spans="1:27" x14ac:dyDescent="0.25">
      <c r="A63" s="51"/>
      <c r="B63" s="89" t="s">
        <v>0</v>
      </c>
      <c r="C63" s="43" t="s">
        <v>1</v>
      </c>
      <c r="D63" s="43" t="s">
        <v>2</v>
      </c>
      <c r="E63" s="43" t="s">
        <v>49</v>
      </c>
      <c r="F63" s="43" t="s">
        <v>3</v>
      </c>
      <c r="G63" s="43" t="s">
        <v>4</v>
      </c>
      <c r="H63" s="43" t="s">
        <v>5</v>
      </c>
      <c r="I63" s="43" t="s">
        <v>51</v>
      </c>
      <c r="J63" s="83" t="s">
        <v>6</v>
      </c>
      <c r="K63" s="43" t="s">
        <v>7</v>
      </c>
      <c r="L63" s="43" t="s">
        <v>8</v>
      </c>
      <c r="M63" s="43" t="s">
        <v>17</v>
      </c>
      <c r="N63" s="43" t="s">
        <v>9</v>
      </c>
      <c r="O63" s="43" t="s">
        <v>10</v>
      </c>
      <c r="P63" s="43" t="s">
        <v>11</v>
      </c>
      <c r="Q63" s="92" t="s">
        <v>50</v>
      </c>
      <c r="R63" s="9"/>
      <c r="S63" s="29"/>
      <c r="T63" s="21"/>
      <c r="U63" s="21"/>
      <c r="V63" s="21"/>
      <c r="W63" s="21"/>
      <c r="X63" s="21"/>
      <c r="Y63" s="21"/>
      <c r="Z63" s="21"/>
      <c r="AA63" s="21"/>
    </row>
    <row r="64" spans="1:27" x14ac:dyDescent="0.25">
      <c r="A64" s="47">
        <v>1</v>
      </c>
      <c r="B64" s="2">
        <v>31.956</v>
      </c>
      <c r="C64" s="2">
        <v>34.764000000000003</v>
      </c>
      <c r="D64" s="2">
        <v>27.594999999999999</v>
      </c>
      <c r="E64" s="2">
        <v>26.419</v>
      </c>
      <c r="F64" s="2">
        <v>28.998999999999999</v>
      </c>
      <c r="G64" s="2">
        <v>28.484999999999999</v>
      </c>
      <c r="H64" s="2">
        <v>27.172000000000001</v>
      </c>
      <c r="I64" s="2">
        <v>29.01</v>
      </c>
      <c r="J64" s="2">
        <v>48.726999999999997</v>
      </c>
      <c r="K64" s="2">
        <v>44.469000000000001</v>
      </c>
      <c r="L64" s="2">
        <v>37.539000000000001</v>
      </c>
      <c r="M64" s="2">
        <v>36.899000000000001</v>
      </c>
      <c r="N64" s="2">
        <v>38.578000000000003</v>
      </c>
      <c r="O64" s="2">
        <v>39.170999999999999</v>
      </c>
      <c r="P64" s="2">
        <v>33.234999999999999</v>
      </c>
      <c r="Q64" s="95">
        <v>38.954000000000001</v>
      </c>
      <c r="R64" s="9"/>
      <c r="S64" s="19"/>
      <c r="T64" s="21"/>
      <c r="U64" s="21"/>
      <c r="V64" s="21"/>
      <c r="W64" s="21"/>
      <c r="X64" s="21"/>
      <c r="Y64" s="21"/>
      <c r="Z64" s="21"/>
      <c r="AA64" s="21"/>
    </row>
    <row r="65" spans="1:27" x14ac:dyDescent="0.25">
      <c r="A65" s="47">
        <v>2</v>
      </c>
      <c r="B65" s="2">
        <v>32.286999999999999</v>
      </c>
      <c r="C65" s="2">
        <v>32.274999999999999</v>
      </c>
      <c r="D65" s="2">
        <v>26.053000000000001</v>
      </c>
      <c r="E65" s="2">
        <v>27.571999999999999</v>
      </c>
      <c r="F65" s="2">
        <v>28.497</v>
      </c>
      <c r="G65" s="2">
        <v>27.686</v>
      </c>
      <c r="H65" s="2">
        <v>26.315999999999999</v>
      </c>
      <c r="I65" s="2">
        <v>27.228999999999999</v>
      </c>
      <c r="J65" s="2">
        <v>46.488999999999997</v>
      </c>
      <c r="K65" s="2">
        <v>44.115000000000002</v>
      </c>
      <c r="L65" s="2">
        <v>36.203000000000003</v>
      </c>
      <c r="M65" s="2">
        <v>34.250999999999998</v>
      </c>
      <c r="N65" s="2">
        <v>38.542999999999999</v>
      </c>
      <c r="O65" s="2">
        <v>35.872</v>
      </c>
      <c r="P65" s="2">
        <v>32.378</v>
      </c>
      <c r="Q65" s="95">
        <v>36.134</v>
      </c>
      <c r="R65" s="9"/>
      <c r="S65" s="19"/>
      <c r="T65" s="21"/>
      <c r="U65" s="21"/>
      <c r="V65" s="21"/>
      <c r="W65" s="21"/>
      <c r="X65" s="21"/>
      <c r="Y65" s="21"/>
      <c r="Z65" s="21"/>
      <c r="AA65" s="21"/>
    </row>
    <row r="66" spans="1:27" x14ac:dyDescent="0.25">
      <c r="A66" s="47">
        <v>3</v>
      </c>
      <c r="B66" s="2">
        <v>32.686999999999998</v>
      </c>
      <c r="C66" s="2">
        <v>35.438000000000002</v>
      </c>
      <c r="D66" s="2">
        <v>26.19</v>
      </c>
      <c r="E66" s="2">
        <v>26.875</v>
      </c>
      <c r="F66" s="2">
        <v>29.283999999999999</v>
      </c>
      <c r="G66" s="2">
        <v>27.846</v>
      </c>
      <c r="H66" s="2">
        <v>26.693000000000001</v>
      </c>
      <c r="I66" s="2">
        <v>28.062999999999999</v>
      </c>
      <c r="J66" s="2">
        <v>46.832000000000001</v>
      </c>
      <c r="K66" s="2">
        <v>44.058</v>
      </c>
      <c r="L66" s="2">
        <v>37.950000000000003</v>
      </c>
      <c r="M66" s="2">
        <v>36.933999999999997</v>
      </c>
      <c r="N66" s="2">
        <v>38.725999999999999</v>
      </c>
      <c r="O66" s="2">
        <v>39.125999999999998</v>
      </c>
      <c r="P66" s="2">
        <v>34.045000000000002</v>
      </c>
      <c r="Q66" s="95">
        <v>37.436</v>
      </c>
      <c r="R66" s="9"/>
      <c r="S66" s="19"/>
      <c r="T66" s="21"/>
      <c r="U66" s="21"/>
      <c r="V66" s="21"/>
      <c r="W66" s="21"/>
      <c r="X66" s="21"/>
      <c r="Y66" s="21"/>
      <c r="Z66" s="21"/>
      <c r="AA66" s="21"/>
    </row>
    <row r="67" spans="1:27" x14ac:dyDescent="0.25">
      <c r="A67" s="47">
        <v>4</v>
      </c>
      <c r="B67" s="2">
        <v>31.225000000000001</v>
      </c>
      <c r="C67" s="2">
        <v>32.378</v>
      </c>
      <c r="D67" s="2">
        <v>27.422999999999998</v>
      </c>
      <c r="E67" s="2">
        <v>26.704000000000001</v>
      </c>
      <c r="F67" s="2">
        <v>28.016999999999999</v>
      </c>
      <c r="G67" s="2">
        <v>26.704000000000001</v>
      </c>
      <c r="H67" s="2">
        <v>25.186</v>
      </c>
      <c r="I67" s="2">
        <v>28.268000000000001</v>
      </c>
      <c r="J67" s="2">
        <v>47.905000000000001</v>
      </c>
      <c r="K67" s="2">
        <v>44.4</v>
      </c>
      <c r="L67" s="2">
        <v>36.454000000000001</v>
      </c>
      <c r="M67" s="2">
        <v>38.314999999999998</v>
      </c>
      <c r="N67" s="2">
        <v>37.79</v>
      </c>
      <c r="O67" s="2">
        <v>39.628</v>
      </c>
      <c r="P67" s="2">
        <v>32.755000000000003</v>
      </c>
      <c r="Q67" s="95">
        <v>37.241999999999997</v>
      </c>
      <c r="R67" s="9"/>
      <c r="S67" s="19"/>
      <c r="T67" s="21"/>
      <c r="U67" s="21"/>
      <c r="V67" s="21"/>
      <c r="W67" s="21"/>
      <c r="X67" s="21"/>
      <c r="Y67" s="21"/>
      <c r="Z67" s="21"/>
      <c r="AA67" s="21"/>
    </row>
    <row r="68" spans="1:27" x14ac:dyDescent="0.25">
      <c r="A68" s="47">
        <v>5</v>
      </c>
      <c r="B68" s="2">
        <v>29.957999999999998</v>
      </c>
      <c r="C68" s="2">
        <v>31.007999999999999</v>
      </c>
      <c r="D68" s="2">
        <v>26.760999999999999</v>
      </c>
      <c r="E68" s="2">
        <v>27.742999999999999</v>
      </c>
      <c r="F68" s="2">
        <v>26.338999999999999</v>
      </c>
      <c r="G68" s="2">
        <v>26.75</v>
      </c>
      <c r="H68" s="2">
        <v>24.843</v>
      </c>
      <c r="I68" s="2">
        <v>27.823</v>
      </c>
      <c r="J68" s="2">
        <v>46.728999999999999</v>
      </c>
      <c r="K68" s="2">
        <v>43.247</v>
      </c>
      <c r="L68" s="2">
        <v>35.494999999999997</v>
      </c>
      <c r="M68" s="2">
        <v>35.917000000000002</v>
      </c>
      <c r="N68" s="2">
        <v>37.012999999999998</v>
      </c>
      <c r="O68" s="2">
        <v>36.601999999999997</v>
      </c>
      <c r="P68" s="2">
        <v>30.768000000000001</v>
      </c>
      <c r="Q68" s="95">
        <v>35.301000000000002</v>
      </c>
      <c r="R68" s="9"/>
      <c r="S68" s="19"/>
      <c r="T68" s="21"/>
      <c r="U68" s="21"/>
      <c r="V68" s="21"/>
      <c r="W68" s="21"/>
      <c r="X68" s="21"/>
      <c r="Y68" s="21"/>
      <c r="Z68" s="21"/>
      <c r="AA68" s="21"/>
    </row>
    <row r="69" spans="1:27" x14ac:dyDescent="0.25">
      <c r="A69" s="4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95"/>
      <c r="R69" s="9"/>
      <c r="S69" s="19"/>
      <c r="T69" s="21"/>
      <c r="U69" s="21"/>
      <c r="V69" s="21"/>
      <c r="W69" s="21"/>
      <c r="X69" s="21"/>
      <c r="Y69" s="21"/>
      <c r="Z69" s="21"/>
      <c r="AA69" s="21"/>
    </row>
    <row r="70" spans="1:27" x14ac:dyDescent="0.25">
      <c r="A70" s="47" t="s">
        <v>12</v>
      </c>
      <c r="B70" s="2">
        <v>31.622</v>
      </c>
      <c r="C70" s="2">
        <v>33.173000000000002</v>
      </c>
      <c r="D70" s="2">
        <v>26.805</v>
      </c>
      <c r="E70" s="2">
        <v>27.062999999999999</v>
      </c>
      <c r="F70" s="2">
        <v>28.227</v>
      </c>
      <c r="G70" s="2">
        <v>27.494</v>
      </c>
      <c r="H70" s="2">
        <v>26.042000000000002</v>
      </c>
      <c r="I70" s="2">
        <v>28.079000000000001</v>
      </c>
      <c r="J70" s="2">
        <v>47.337000000000003</v>
      </c>
      <c r="K70" s="2">
        <v>44.058</v>
      </c>
      <c r="L70" s="2">
        <v>36.728000000000002</v>
      </c>
      <c r="M70" s="2">
        <v>36.463000000000001</v>
      </c>
      <c r="N70" s="2">
        <v>38.130000000000003</v>
      </c>
      <c r="O70" s="2">
        <v>38.08</v>
      </c>
      <c r="P70" s="2">
        <v>32.636000000000003</v>
      </c>
      <c r="Q70" s="95">
        <v>37.012999999999998</v>
      </c>
      <c r="R70" s="9"/>
      <c r="S70" s="19"/>
      <c r="T70" s="21"/>
      <c r="U70" s="21"/>
      <c r="V70" s="21"/>
      <c r="W70" s="21"/>
      <c r="X70" s="21"/>
      <c r="Y70" s="21"/>
      <c r="Z70" s="21"/>
      <c r="AA70" s="21"/>
    </row>
    <row r="71" spans="1:27" ht="15.75" thickBot="1" x14ac:dyDescent="0.3">
      <c r="A71" s="48" t="s">
        <v>13</v>
      </c>
      <c r="B71" s="91">
        <v>1.0740000000000001</v>
      </c>
      <c r="C71" s="91">
        <v>1.8560000000000001</v>
      </c>
      <c r="D71" s="91">
        <v>0.69799999999999995</v>
      </c>
      <c r="E71" s="91">
        <v>0.56999999999999995</v>
      </c>
      <c r="F71" s="91">
        <v>1.161</v>
      </c>
      <c r="G71" s="91">
        <v>0.76200000000000001</v>
      </c>
      <c r="H71" s="91">
        <v>0.99299999999999999</v>
      </c>
      <c r="I71" s="91">
        <v>0.65</v>
      </c>
      <c r="J71" s="91">
        <v>0.94799999999999995</v>
      </c>
      <c r="K71" s="91">
        <v>0.48599999999999999</v>
      </c>
      <c r="L71" s="91">
        <v>1.0029999999999999</v>
      </c>
      <c r="M71" s="91">
        <v>1.5029999999999999</v>
      </c>
      <c r="N71" s="91">
        <v>0.72299999999999998</v>
      </c>
      <c r="O71" s="91">
        <v>1.7130000000000001</v>
      </c>
      <c r="P71" s="91">
        <v>1.216</v>
      </c>
      <c r="Q71" s="96">
        <v>1.3879999999999999</v>
      </c>
      <c r="R71" s="9"/>
      <c r="S71" s="19"/>
      <c r="T71" s="21"/>
      <c r="U71" s="21"/>
      <c r="V71" s="21"/>
      <c r="W71" s="21"/>
      <c r="X71" s="21"/>
      <c r="Y71" s="21"/>
      <c r="Z71" s="21"/>
      <c r="AA71" s="21"/>
    </row>
    <row r="72" spans="1:2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21"/>
      <c r="T72" s="21"/>
      <c r="U72" s="21"/>
      <c r="V72" s="21"/>
      <c r="W72" s="21"/>
      <c r="X72" s="21"/>
      <c r="Y72" s="21"/>
      <c r="Z72" s="21"/>
      <c r="AA72" s="21"/>
    </row>
    <row r="73" spans="1:2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2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2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21" sqref="F21"/>
    </sheetView>
  </sheetViews>
  <sheetFormatPr defaultColWidth="11.42578125" defaultRowHeight="15" x14ac:dyDescent="0.25"/>
  <cols>
    <col min="1" max="1" width="51.28515625" customWidth="1"/>
    <col min="6" max="6" width="49" customWidth="1"/>
  </cols>
  <sheetData>
    <row r="1" spans="1:8" x14ac:dyDescent="0.25">
      <c r="A1" s="66" t="s">
        <v>177</v>
      </c>
      <c r="B1" s="66"/>
      <c r="C1" s="66"/>
      <c r="D1" s="66"/>
      <c r="E1" s="66"/>
      <c r="F1" s="66" t="s">
        <v>180</v>
      </c>
      <c r="G1" s="66"/>
      <c r="H1" s="66"/>
    </row>
    <row r="2" spans="1:8" x14ac:dyDescent="0.25">
      <c r="A2" s="66"/>
      <c r="B2" s="66"/>
      <c r="C2" s="66"/>
      <c r="D2" s="66"/>
      <c r="E2" s="66"/>
      <c r="F2" s="66"/>
      <c r="G2" s="66"/>
      <c r="H2" s="66"/>
    </row>
    <row r="3" spans="1:8" x14ac:dyDescent="0.25">
      <c r="A3" s="66" t="s">
        <v>14</v>
      </c>
      <c r="B3" s="66">
        <v>4</v>
      </c>
      <c r="C3" s="66"/>
      <c r="D3" s="66"/>
      <c r="E3" s="66"/>
      <c r="F3" s="66" t="s">
        <v>14</v>
      </c>
      <c r="G3" s="66">
        <v>4</v>
      </c>
      <c r="H3" s="66"/>
    </row>
    <row r="4" spans="1:8" x14ac:dyDescent="0.25">
      <c r="A4" s="66" t="s">
        <v>38</v>
      </c>
      <c r="B4" s="66">
        <v>2</v>
      </c>
      <c r="C4" s="66"/>
      <c r="D4" s="66"/>
      <c r="E4" s="66"/>
      <c r="F4" s="66" t="s">
        <v>38</v>
      </c>
      <c r="G4" s="66">
        <v>2</v>
      </c>
      <c r="H4" s="66"/>
    </row>
    <row r="5" spans="1:8" x14ac:dyDescent="0.25">
      <c r="A5" s="66" t="s">
        <v>39</v>
      </c>
      <c r="B5" s="66">
        <v>1</v>
      </c>
      <c r="C5" s="66"/>
      <c r="D5" s="66"/>
      <c r="E5" s="66"/>
      <c r="F5" s="66" t="s">
        <v>39</v>
      </c>
      <c r="G5" s="66">
        <v>2</v>
      </c>
      <c r="H5" s="66"/>
    </row>
    <row r="6" spans="1:8" x14ac:dyDescent="0.25">
      <c r="A6" s="66" t="s">
        <v>56</v>
      </c>
      <c r="B6" s="66">
        <v>6</v>
      </c>
      <c r="C6" s="66"/>
      <c r="D6" s="66"/>
      <c r="E6" s="66"/>
      <c r="F6" s="66" t="s">
        <v>56</v>
      </c>
      <c r="G6" s="66">
        <v>3</v>
      </c>
      <c r="H6" s="66"/>
    </row>
    <row r="7" spans="1:8" x14ac:dyDescent="0.25">
      <c r="A7" s="66" t="s">
        <v>41</v>
      </c>
      <c r="B7" s="66">
        <v>4</v>
      </c>
      <c r="C7" s="66"/>
      <c r="D7" s="66"/>
      <c r="E7" s="66"/>
      <c r="F7" s="66" t="s">
        <v>41</v>
      </c>
      <c r="G7" s="66">
        <v>4</v>
      </c>
      <c r="H7" s="66"/>
    </row>
    <row r="8" spans="1:8" x14ac:dyDescent="0.25">
      <c r="A8" s="66" t="s">
        <v>42</v>
      </c>
      <c r="B8" s="66">
        <v>6</v>
      </c>
      <c r="C8" s="66"/>
      <c r="D8" s="66"/>
      <c r="E8" s="66"/>
      <c r="F8" s="66" t="s">
        <v>42</v>
      </c>
      <c r="G8" s="66">
        <v>5</v>
      </c>
      <c r="H8" s="66"/>
    </row>
    <row r="9" spans="1:8" x14ac:dyDescent="0.25">
      <c r="A9" s="66"/>
      <c r="B9" s="66"/>
      <c r="C9" s="66"/>
      <c r="D9" s="66"/>
      <c r="E9" s="66"/>
      <c r="F9" s="66"/>
      <c r="G9" s="66"/>
      <c r="H9" s="66"/>
    </row>
    <row r="10" spans="1:8" x14ac:dyDescent="0.25">
      <c r="A10" s="66"/>
      <c r="B10" s="66"/>
      <c r="C10" s="66"/>
      <c r="D10" s="66"/>
      <c r="E10" s="66"/>
      <c r="F10" s="66"/>
      <c r="G10" s="66"/>
      <c r="H10" s="66"/>
    </row>
    <row r="11" spans="1:8" x14ac:dyDescent="0.25">
      <c r="A11" s="66" t="s">
        <v>178</v>
      </c>
      <c r="B11" s="66"/>
      <c r="C11" s="66"/>
      <c r="D11" s="66"/>
      <c r="E11" s="66"/>
      <c r="F11" s="66" t="s">
        <v>181</v>
      </c>
      <c r="G11" s="66"/>
      <c r="H11" s="66"/>
    </row>
    <row r="12" spans="1:8" x14ac:dyDescent="0.25">
      <c r="A12" s="66"/>
      <c r="B12" s="66"/>
      <c r="C12" s="66"/>
      <c r="D12" s="66"/>
      <c r="E12" s="66"/>
      <c r="F12" s="66"/>
      <c r="G12" s="66"/>
      <c r="H12" s="66"/>
    </row>
    <row r="13" spans="1:8" x14ac:dyDescent="0.25">
      <c r="A13" s="66" t="s">
        <v>14</v>
      </c>
      <c r="B13" s="66">
        <v>5</v>
      </c>
      <c r="C13" s="66"/>
      <c r="D13" s="66"/>
      <c r="E13" s="66"/>
      <c r="F13" s="66" t="s">
        <v>14</v>
      </c>
      <c r="G13" s="66">
        <v>5</v>
      </c>
      <c r="H13" s="66"/>
    </row>
    <row r="14" spans="1:8" x14ac:dyDescent="0.25">
      <c r="A14" s="66" t="s">
        <v>38</v>
      </c>
      <c r="B14" s="66">
        <v>2</v>
      </c>
      <c r="C14" s="66"/>
      <c r="D14" s="66"/>
      <c r="E14" s="66"/>
      <c r="F14" s="66" t="s">
        <v>38</v>
      </c>
      <c r="G14" s="66">
        <v>2</v>
      </c>
      <c r="H14" s="66"/>
    </row>
    <row r="15" spans="1:8" x14ac:dyDescent="0.25">
      <c r="A15" s="66" t="s">
        <v>39</v>
      </c>
      <c r="B15" s="66">
        <v>1</v>
      </c>
      <c r="C15" s="66"/>
      <c r="D15" s="66"/>
      <c r="E15" s="66"/>
      <c r="F15" s="66" t="s">
        <v>39</v>
      </c>
      <c r="G15" s="66">
        <v>2</v>
      </c>
      <c r="H15" s="66"/>
    </row>
    <row r="16" spans="1:8" x14ac:dyDescent="0.25">
      <c r="A16" s="66" t="s">
        <v>56</v>
      </c>
      <c r="B16" s="66">
        <v>5</v>
      </c>
      <c r="C16" s="66"/>
      <c r="D16" s="66"/>
      <c r="E16" s="66"/>
      <c r="F16" s="66" t="s">
        <v>56</v>
      </c>
      <c r="G16" s="66">
        <v>4</v>
      </c>
      <c r="H16" s="66"/>
    </row>
    <row r="17" spans="1:8" x14ac:dyDescent="0.25">
      <c r="A17" s="66" t="s">
        <v>41</v>
      </c>
      <c r="B17" s="66">
        <v>3</v>
      </c>
      <c r="C17" s="66"/>
      <c r="D17" s="66"/>
      <c r="E17" s="66"/>
      <c r="F17" s="66" t="s">
        <v>41</v>
      </c>
      <c r="G17" s="66">
        <v>2</v>
      </c>
      <c r="H17" s="66"/>
    </row>
    <row r="18" spans="1:8" x14ac:dyDescent="0.25">
      <c r="A18" s="66" t="s">
        <v>42</v>
      </c>
      <c r="B18" s="66">
        <v>6</v>
      </c>
      <c r="C18" s="66"/>
      <c r="D18" s="66"/>
      <c r="E18" s="66"/>
      <c r="F18" s="66" t="s">
        <v>42</v>
      </c>
      <c r="G18" s="66">
        <v>4</v>
      </c>
      <c r="H18" s="66"/>
    </row>
    <row r="19" spans="1:8" x14ac:dyDescent="0.25">
      <c r="A19" s="66"/>
      <c r="B19" s="66"/>
      <c r="C19" s="66"/>
      <c r="D19" s="66"/>
      <c r="E19" s="66"/>
      <c r="F19" s="66"/>
      <c r="G19" s="66"/>
      <c r="H19" s="66"/>
    </row>
    <row r="20" spans="1:8" x14ac:dyDescent="0.25">
      <c r="A20" s="66"/>
      <c r="B20" s="66"/>
      <c r="C20" s="66"/>
      <c r="D20" s="66"/>
      <c r="E20" s="66"/>
      <c r="F20" s="66"/>
      <c r="G20" s="66"/>
      <c r="H20" s="66"/>
    </row>
    <row r="21" spans="1:8" x14ac:dyDescent="0.25">
      <c r="A21" s="66" t="s">
        <v>179</v>
      </c>
      <c r="B21" s="66"/>
      <c r="C21" s="66"/>
      <c r="D21" s="66"/>
      <c r="E21" s="66"/>
      <c r="F21" s="66" t="s">
        <v>182</v>
      </c>
      <c r="G21" s="66"/>
      <c r="H21" s="66"/>
    </row>
    <row r="22" spans="1:8" x14ac:dyDescent="0.25">
      <c r="A22" s="66"/>
      <c r="B22" s="66"/>
      <c r="C22" s="66"/>
      <c r="D22" s="66"/>
      <c r="E22" s="66"/>
      <c r="F22" s="66"/>
      <c r="G22" s="66"/>
      <c r="H22" s="66"/>
    </row>
    <row r="23" spans="1:8" x14ac:dyDescent="0.25">
      <c r="A23" s="66" t="s">
        <v>14</v>
      </c>
      <c r="B23" s="66">
        <v>5</v>
      </c>
      <c r="C23" s="66"/>
      <c r="D23" s="66"/>
      <c r="E23" s="66"/>
      <c r="F23" s="66" t="s">
        <v>14</v>
      </c>
      <c r="G23" s="66">
        <v>4</v>
      </c>
      <c r="H23" s="66"/>
    </row>
    <row r="24" spans="1:8" x14ac:dyDescent="0.25">
      <c r="A24" s="66" t="s">
        <v>38</v>
      </c>
      <c r="B24" s="66">
        <v>1</v>
      </c>
      <c r="C24" s="66"/>
      <c r="D24" s="66"/>
      <c r="E24" s="66"/>
      <c r="F24" s="66" t="s">
        <v>38</v>
      </c>
      <c r="G24" s="66">
        <v>2</v>
      </c>
      <c r="H24" s="66"/>
    </row>
    <row r="25" spans="1:8" x14ac:dyDescent="0.25">
      <c r="A25" s="66" t="s">
        <v>39</v>
      </c>
      <c r="B25" s="66">
        <v>1</v>
      </c>
      <c r="C25" s="66"/>
      <c r="D25" s="66"/>
      <c r="E25" s="66"/>
      <c r="F25" s="66" t="s">
        <v>39</v>
      </c>
      <c r="G25" s="66">
        <v>1</v>
      </c>
      <c r="H25" s="66"/>
    </row>
    <row r="26" spans="1:8" x14ac:dyDescent="0.25">
      <c r="A26" s="66" t="s">
        <v>56</v>
      </c>
      <c r="B26" s="66">
        <v>5</v>
      </c>
      <c r="C26" s="66"/>
      <c r="D26" s="66"/>
      <c r="E26" s="66"/>
      <c r="F26" s="66" t="s">
        <v>56</v>
      </c>
      <c r="G26" s="66">
        <v>4</v>
      </c>
      <c r="H26" s="66"/>
    </row>
    <row r="27" spans="1:8" x14ac:dyDescent="0.25">
      <c r="A27" s="66" t="s">
        <v>41</v>
      </c>
      <c r="B27" s="66">
        <v>4</v>
      </c>
      <c r="C27" s="66"/>
      <c r="D27" s="66"/>
      <c r="E27" s="66"/>
      <c r="F27" s="66" t="s">
        <v>41</v>
      </c>
      <c r="G27" s="66">
        <v>4</v>
      </c>
      <c r="H27" s="66"/>
    </row>
    <row r="28" spans="1:8" x14ac:dyDescent="0.25">
      <c r="A28" s="66" t="s">
        <v>42</v>
      </c>
      <c r="B28" s="66">
        <v>6</v>
      </c>
      <c r="C28" s="66"/>
      <c r="D28" s="66"/>
      <c r="E28" s="66"/>
      <c r="F28" s="66" t="s">
        <v>42</v>
      </c>
      <c r="G28" s="66">
        <v>5</v>
      </c>
      <c r="H28" s="66"/>
    </row>
    <row r="29" spans="1:8" x14ac:dyDescent="0.25">
      <c r="A29" s="66"/>
      <c r="B29" s="66"/>
      <c r="C29" s="66"/>
      <c r="D29" s="66"/>
      <c r="E29" s="66"/>
      <c r="F29" s="66"/>
      <c r="G29" s="66"/>
      <c r="H29" s="66"/>
    </row>
    <row r="30" spans="1:8" x14ac:dyDescent="0.25">
      <c r="A30" s="66"/>
      <c r="B30" s="66"/>
      <c r="C30" s="66"/>
      <c r="D30" s="66"/>
      <c r="E30" s="66"/>
      <c r="F30" s="66"/>
      <c r="G30" s="66"/>
      <c r="H30" s="6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workbookViewId="0">
      <selection activeCell="H16" sqref="H16"/>
    </sheetView>
  </sheetViews>
  <sheetFormatPr defaultColWidth="11.42578125" defaultRowHeight="15" x14ac:dyDescent="0.25"/>
  <cols>
    <col min="1" max="1" width="21.7109375" customWidth="1"/>
    <col min="4" max="4" width="24.5703125" customWidth="1"/>
    <col min="7" max="7" width="21.7109375" customWidth="1"/>
    <col min="8" max="8" width="14.140625" customWidth="1"/>
    <col min="9" max="9" width="13.140625" customWidth="1"/>
    <col min="10" max="10" width="15.140625" customWidth="1"/>
    <col min="11" max="11" width="12.85546875" customWidth="1"/>
    <col min="12" max="12" width="15.7109375" customWidth="1"/>
  </cols>
  <sheetData>
    <row r="2" spans="1:7" x14ac:dyDescent="0.25">
      <c r="A2" s="66" t="s">
        <v>109</v>
      </c>
      <c r="B2" s="66">
        <v>17.98</v>
      </c>
      <c r="C2" s="66"/>
      <c r="D2" s="66" t="s">
        <v>118</v>
      </c>
      <c r="E2" s="66">
        <v>2.87</v>
      </c>
      <c r="F2" s="66"/>
    </row>
    <row r="3" spans="1:7" x14ac:dyDescent="0.25">
      <c r="A3" s="66"/>
      <c r="B3" s="66">
        <v>18.02</v>
      </c>
      <c r="C3" s="66"/>
      <c r="D3" s="66"/>
      <c r="E3" s="66">
        <v>2.87</v>
      </c>
      <c r="F3" s="66"/>
    </row>
    <row r="4" spans="1:7" x14ac:dyDescent="0.25">
      <c r="A4" s="66" t="s">
        <v>110</v>
      </c>
      <c r="B4" s="66">
        <v>17.98</v>
      </c>
      <c r="C4" s="66"/>
      <c r="D4" s="66" t="s">
        <v>119</v>
      </c>
      <c r="E4" s="66">
        <v>2.91</v>
      </c>
      <c r="F4" s="66"/>
    </row>
    <row r="5" spans="1:7" x14ac:dyDescent="0.25">
      <c r="A5" s="66"/>
      <c r="B5" s="66">
        <v>17.97</v>
      </c>
      <c r="C5" s="66"/>
      <c r="D5" s="66"/>
      <c r="E5" s="66">
        <v>2.91</v>
      </c>
      <c r="F5" s="66"/>
    </row>
    <row r="6" spans="1:7" x14ac:dyDescent="0.25">
      <c r="A6" s="66" t="s">
        <v>111</v>
      </c>
      <c r="B6" s="66">
        <v>17.940000000000001</v>
      </c>
      <c r="C6" s="66"/>
      <c r="D6" s="66" t="s">
        <v>120</v>
      </c>
      <c r="E6" s="66">
        <v>2.92</v>
      </c>
      <c r="F6" s="66"/>
      <c r="G6" s="1"/>
    </row>
    <row r="7" spans="1:7" x14ac:dyDescent="0.25">
      <c r="A7" s="66"/>
      <c r="B7" s="66">
        <v>18.010000000000002</v>
      </c>
      <c r="C7" s="66"/>
      <c r="D7" s="66"/>
      <c r="E7" s="66">
        <v>2.94</v>
      </c>
      <c r="F7" s="66"/>
    </row>
    <row r="8" spans="1:7" x14ac:dyDescent="0.25">
      <c r="A8" s="66"/>
      <c r="B8" s="66"/>
      <c r="C8" s="66"/>
      <c r="D8" s="66"/>
      <c r="E8" s="66"/>
      <c r="F8" s="66"/>
      <c r="G8" s="1"/>
    </row>
    <row r="9" spans="1:7" x14ac:dyDescent="0.25">
      <c r="A9" s="70" t="s">
        <v>37</v>
      </c>
      <c r="B9" s="70">
        <f>AVERAGE(B2:B7)</f>
        <v>17.983333333333334</v>
      </c>
      <c r="C9" s="70"/>
      <c r="D9" s="70" t="s">
        <v>37</v>
      </c>
      <c r="E9" s="70">
        <f>AVERAGE(E2:E7)</f>
        <v>2.9033333333333338</v>
      </c>
      <c r="F9" s="70"/>
      <c r="G9" s="1"/>
    </row>
    <row r="10" spans="1:7" x14ac:dyDescent="0.25">
      <c r="A10" s="70" t="s">
        <v>13</v>
      </c>
      <c r="B10" s="70">
        <f>STDEVA(B2:B7)</f>
        <v>2.8751811537130315E-2</v>
      </c>
      <c r="C10" s="70"/>
      <c r="D10" s="70" t="s">
        <v>13</v>
      </c>
      <c r="E10" s="70">
        <f>STDEVA(E2:E7)</f>
        <v>2.8047578623950114E-2</v>
      </c>
      <c r="F10" s="70"/>
      <c r="G10" s="1"/>
    </row>
    <row r="11" spans="1:7" x14ac:dyDescent="0.25">
      <c r="A11" s="66"/>
      <c r="B11" s="66"/>
      <c r="C11" s="66"/>
      <c r="D11" s="66"/>
      <c r="E11" s="66"/>
      <c r="F11" s="66"/>
      <c r="G11" s="1"/>
    </row>
    <row r="12" spans="1:7" x14ac:dyDescent="0.25">
      <c r="A12" s="66"/>
      <c r="B12" s="66"/>
      <c r="C12" s="66"/>
      <c r="D12" s="66"/>
      <c r="E12" s="66"/>
      <c r="F12" s="66"/>
      <c r="G12" s="1"/>
    </row>
    <row r="13" spans="1:7" x14ac:dyDescent="0.25">
      <c r="A13" s="66" t="s">
        <v>112</v>
      </c>
      <c r="B13" s="66">
        <v>7.79</v>
      </c>
      <c r="C13" s="66"/>
      <c r="D13" s="66" t="s">
        <v>121</v>
      </c>
      <c r="E13" s="66">
        <v>25.89</v>
      </c>
      <c r="F13" s="66"/>
      <c r="G13" s="1"/>
    </row>
    <row r="14" spans="1:7" x14ac:dyDescent="0.25">
      <c r="A14" s="66"/>
      <c r="B14" s="66">
        <v>7.77</v>
      </c>
      <c r="C14" s="66"/>
      <c r="D14" s="66"/>
      <c r="E14" s="66">
        <v>25.92</v>
      </c>
      <c r="F14" s="66"/>
    </row>
    <row r="15" spans="1:7" x14ac:dyDescent="0.25">
      <c r="A15" s="66" t="s">
        <v>113</v>
      </c>
      <c r="B15" s="66">
        <v>7.81</v>
      </c>
      <c r="C15" s="66"/>
      <c r="D15" s="66" t="s">
        <v>122</v>
      </c>
      <c r="E15" s="66">
        <v>25.92</v>
      </c>
      <c r="F15" s="66"/>
    </row>
    <row r="16" spans="1:7" x14ac:dyDescent="0.25">
      <c r="A16" s="66"/>
      <c r="B16" s="66">
        <v>7.81</v>
      </c>
      <c r="C16" s="66"/>
      <c r="D16" s="66"/>
      <c r="E16" s="66">
        <v>25.92</v>
      </c>
      <c r="F16" s="66"/>
    </row>
    <row r="17" spans="1:8" x14ac:dyDescent="0.25">
      <c r="A17" s="66" t="s">
        <v>114</v>
      </c>
      <c r="B17" s="66">
        <v>7.83</v>
      </c>
      <c r="C17" s="66"/>
      <c r="D17" s="66" t="s">
        <v>123</v>
      </c>
      <c r="E17" s="66">
        <v>25.87</v>
      </c>
      <c r="F17" s="66"/>
      <c r="H17" s="13"/>
    </row>
    <row r="18" spans="1:8" x14ac:dyDescent="0.25">
      <c r="A18" s="66"/>
      <c r="B18" s="66">
        <v>7.82</v>
      </c>
      <c r="C18" s="66"/>
      <c r="D18" s="66"/>
      <c r="E18" s="66">
        <v>25.96</v>
      </c>
      <c r="F18" s="66"/>
      <c r="H18" s="13"/>
    </row>
    <row r="19" spans="1:8" x14ac:dyDescent="0.25">
      <c r="A19" s="66"/>
      <c r="B19" s="66"/>
      <c r="C19" s="66"/>
      <c r="D19" s="66"/>
      <c r="E19" s="66"/>
      <c r="F19" s="66"/>
    </row>
    <row r="20" spans="1:8" x14ac:dyDescent="0.25">
      <c r="A20" s="70" t="s">
        <v>37</v>
      </c>
      <c r="B20" s="70">
        <f>AVERAGE(B13:B18)</f>
        <v>7.8049999999999997</v>
      </c>
      <c r="C20" s="70"/>
      <c r="D20" s="70" t="s">
        <v>37</v>
      </c>
      <c r="E20" s="70">
        <f>AVERAGE(E13:E18)</f>
        <v>25.913333333333338</v>
      </c>
      <c r="F20" s="66"/>
    </row>
    <row r="21" spans="1:8" x14ac:dyDescent="0.25">
      <c r="A21" s="70" t="s">
        <v>13</v>
      </c>
      <c r="B21" s="70">
        <f>STDEVA(B13:B18)</f>
        <v>2.1679483388678953E-2</v>
      </c>
      <c r="C21" s="70"/>
      <c r="D21" s="70" t="s">
        <v>13</v>
      </c>
      <c r="E21" s="70">
        <f>STDEVA(E13:E18)</f>
        <v>3.076794869123832E-2</v>
      </c>
      <c r="F21" s="66"/>
    </row>
    <row r="22" spans="1:8" x14ac:dyDescent="0.25">
      <c r="A22" s="66"/>
      <c r="B22" s="66"/>
      <c r="C22" s="66"/>
      <c r="D22" s="66"/>
      <c r="E22" s="66"/>
      <c r="F22" s="66"/>
    </row>
    <row r="23" spans="1:8" x14ac:dyDescent="0.25">
      <c r="A23" s="66"/>
      <c r="B23" s="66"/>
      <c r="C23" s="66"/>
      <c r="D23" s="66"/>
      <c r="E23" s="66"/>
      <c r="F23" s="66"/>
    </row>
    <row r="24" spans="1:8" x14ac:dyDescent="0.25">
      <c r="A24" s="66"/>
      <c r="B24" s="66"/>
      <c r="C24" s="66"/>
      <c r="D24" s="66"/>
      <c r="E24" s="66"/>
      <c r="F24" s="66"/>
    </row>
    <row r="25" spans="1:8" x14ac:dyDescent="0.25">
      <c r="A25" s="66" t="s">
        <v>115</v>
      </c>
      <c r="B25" s="66">
        <v>3.72</v>
      </c>
      <c r="C25" s="66"/>
      <c r="D25" s="66"/>
      <c r="E25" s="66"/>
      <c r="F25" s="66"/>
    </row>
    <row r="26" spans="1:8" x14ac:dyDescent="0.25">
      <c r="A26" s="66"/>
      <c r="B26" s="66">
        <v>3.78</v>
      </c>
      <c r="C26" s="66"/>
      <c r="D26" s="66"/>
      <c r="E26" s="66"/>
      <c r="F26" s="66"/>
    </row>
    <row r="27" spans="1:8" x14ac:dyDescent="0.25">
      <c r="A27" s="66" t="s">
        <v>116</v>
      </c>
      <c r="B27" s="66">
        <v>3.77</v>
      </c>
      <c r="C27" s="66"/>
      <c r="D27" s="66"/>
      <c r="E27" s="66"/>
      <c r="F27" s="66"/>
    </row>
    <row r="28" spans="1:8" x14ac:dyDescent="0.25">
      <c r="A28" s="66"/>
      <c r="B28" s="66">
        <v>3.77</v>
      </c>
      <c r="C28" s="66"/>
      <c r="D28" s="66"/>
      <c r="E28" s="66"/>
      <c r="F28" s="66"/>
    </row>
    <row r="29" spans="1:8" x14ac:dyDescent="0.25">
      <c r="A29" s="66" t="s">
        <v>117</v>
      </c>
      <c r="B29" s="66">
        <v>3.75</v>
      </c>
      <c r="C29" s="66"/>
      <c r="D29" s="66"/>
      <c r="E29" s="66"/>
      <c r="F29" s="66"/>
    </row>
    <row r="30" spans="1:8" x14ac:dyDescent="0.25">
      <c r="A30" s="66"/>
      <c r="B30" s="66">
        <v>3.75</v>
      </c>
      <c r="C30" s="66"/>
      <c r="D30" s="66"/>
      <c r="E30" s="66"/>
      <c r="F30" s="66"/>
    </row>
    <row r="31" spans="1:8" x14ac:dyDescent="0.25">
      <c r="A31" s="66" t="s">
        <v>37</v>
      </c>
      <c r="B31" s="70">
        <f>AVERAGE(B25:B30)</f>
        <v>3.7566666666666664</v>
      </c>
      <c r="C31" s="66"/>
      <c r="D31" s="66"/>
      <c r="E31" s="66"/>
      <c r="F31" s="66"/>
    </row>
    <row r="32" spans="1:8" x14ac:dyDescent="0.25">
      <c r="A32" s="66" t="s">
        <v>13</v>
      </c>
      <c r="B32" s="70">
        <f>STDEVA(B25:B30)</f>
        <v>2.1602468994692762E-2</v>
      </c>
      <c r="C32" s="66"/>
      <c r="D32" s="66"/>
      <c r="E32" s="66"/>
      <c r="F32" s="66"/>
    </row>
    <row r="33" spans="1:6" x14ac:dyDescent="0.25">
      <c r="A33" s="71"/>
      <c r="B33" s="71"/>
      <c r="C33" s="71"/>
      <c r="D33" s="71"/>
      <c r="E33" s="71"/>
      <c r="F33" s="71"/>
    </row>
    <row r="34" spans="1:6" x14ac:dyDescent="0.25">
      <c r="A34" s="71"/>
      <c r="B34" s="71"/>
      <c r="C34" s="71"/>
      <c r="D34" s="71"/>
      <c r="E34" s="71"/>
      <c r="F34" s="71"/>
    </row>
    <row r="35" spans="1:6" x14ac:dyDescent="0.25">
      <c r="A35" s="71"/>
      <c r="B35" s="71"/>
      <c r="C35" s="71"/>
      <c r="D35" s="71"/>
      <c r="E35" s="71"/>
      <c r="F35" s="71"/>
    </row>
    <row r="36" spans="1:6" x14ac:dyDescent="0.25">
      <c r="A36" s="71"/>
      <c r="B36" s="71"/>
      <c r="C36" s="71"/>
      <c r="D36" s="71"/>
      <c r="E36" s="71"/>
      <c r="F36" s="71"/>
    </row>
    <row r="37" spans="1:6" x14ac:dyDescent="0.25">
      <c r="A37" s="71"/>
      <c r="B37" s="71"/>
      <c r="C37" s="71"/>
      <c r="D37" s="71"/>
      <c r="E37" s="71"/>
      <c r="F37" s="71"/>
    </row>
    <row r="38" spans="1:6" x14ac:dyDescent="0.25">
      <c r="A38" s="71"/>
      <c r="B38" s="71"/>
      <c r="C38" s="71"/>
      <c r="D38" s="71"/>
      <c r="E38" s="71"/>
      <c r="F38" s="71"/>
    </row>
    <row r="39" spans="1:6" x14ac:dyDescent="0.25">
      <c r="A39" s="71"/>
      <c r="B39" s="71"/>
      <c r="C39" s="71"/>
      <c r="D39" s="71"/>
      <c r="E39" s="71"/>
      <c r="F39" s="71"/>
    </row>
    <row r="40" spans="1:6" x14ac:dyDescent="0.25">
      <c r="A40" s="71"/>
      <c r="B40" s="71"/>
      <c r="C40" s="71"/>
      <c r="D40" s="71"/>
      <c r="E40" s="71"/>
      <c r="F40" s="71"/>
    </row>
    <row r="41" spans="1:6" x14ac:dyDescent="0.25">
      <c r="A41" s="71"/>
      <c r="B41" s="71"/>
      <c r="C41" s="71"/>
      <c r="D41" s="71"/>
      <c r="E41" s="71"/>
      <c r="F41" s="71"/>
    </row>
    <row r="42" spans="1:6" x14ac:dyDescent="0.25">
      <c r="A42" s="71"/>
      <c r="B42" s="71"/>
      <c r="C42" s="71"/>
      <c r="D42" s="71"/>
      <c r="E42" s="71"/>
      <c r="F42" s="71"/>
    </row>
    <row r="43" spans="1:6" x14ac:dyDescent="0.25">
      <c r="A43" s="71"/>
      <c r="B43" s="71"/>
      <c r="C43" s="71"/>
      <c r="D43" s="71"/>
      <c r="E43" s="71"/>
      <c r="F43" s="71"/>
    </row>
    <row r="44" spans="1:6" x14ac:dyDescent="0.25">
      <c r="A44" s="71"/>
      <c r="B44" s="71"/>
      <c r="C44" s="71"/>
      <c r="D44" s="71"/>
      <c r="E44" s="71"/>
      <c r="F44" s="71"/>
    </row>
    <row r="45" spans="1:6" x14ac:dyDescent="0.25">
      <c r="A45" s="71"/>
      <c r="B45" s="71"/>
      <c r="C45" s="71"/>
      <c r="D45" s="71"/>
      <c r="E45" s="71"/>
      <c r="F45" s="7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90" zoomScaleNormal="90" workbookViewId="0">
      <selection activeCell="A9" sqref="A9"/>
    </sheetView>
  </sheetViews>
  <sheetFormatPr defaultColWidth="11.42578125" defaultRowHeight="15" x14ac:dyDescent="0.25"/>
  <cols>
    <col min="1" max="1" width="23.140625" customWidth="1"/>
    <col min="6" max="6" width="11.28515625" customWidth="1"/>
  </cols>
  <sheetData>
    <row r="1" spans="1:20" x14ac:dyDescent="0.25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66"/>
    </row>
    <row r="2" spans="1:20" x14ac:dyDescent="0.25">
      <c r="A2" s="71"/>
      <c r="B2" s="76" t="s">
        <v>0</v>
      </c>
      <c r="C2" s="76" t="s">
        <v>1</v>
      </c>
      <c r="D2" s="76" t="s">
        <v>2</v>
      </c>
      <c r="E2" s="76" t="s">
        <v>103</v>
      </c>
      <c r="F2" s="76" t="s">
        <v>3</v>
      </c>
      <c r="G2" s="76" t="s">
        <v>4</v>
      </c>
      <c r="H2" s="76" t="s">
        <v>5</v>
      </c>
      <c r="I2" s="76" t="s">
        <v>51</v>
      </c>
      <c r="J2" s="76" t="s">
        <v>6</v>
      </c>
      <c r="K2" s="76" t="s">
        <v>104</v>
      </c>
      <c r="L2" s="76" t="s">
        <v>105</v>
      </c>
      <c r="M2" s="76" t="s">
        <v>17</v>
      </c>
      <c r="N2" s="76" t="s">
        <v>9</v>
      </c>
      <c r="O2" s="76" t="s">
        <v>10</v>
      </c>
      <c r="P2" s="76" t="s">
        <v>11</v>
      </c>
      <c r="Q2" s="76" t="s">
        <v>50</v>
      </c>
      <c r="R2" s="76" t="s">
        <v>18</v>
      </c>
      <c r="S2" s="76" t="s">
        <v>19</v>
      </c>
      <c r="T2" s="66"/>
    </row>
    <row r="3" spans="1:20" x14ac:dyDescent="0.25">
      <c r="A3" s="71" t="s">
        <v>168</v>
      </c>
      <c r="B3" s="205">
        <v>32.366999999999997</v>
      </c>
      <c r="C3" s="205">
        <v>27.806999999999999</v>
      </c>
      <c r="D3" s="205">
        <v>24.745000000000001</v>
      </c>
      <c r="E3" s="205">
        <v>22.257999999999999</v>
      </c>
      <c r="F3" s="205">
        <v>29.271000000000001</v>
      </c>
      <c r="G3" s="205">
        <v>31.603999999999999</v>
      </c>
      <c r="H3" s="205">
        <v>22.228999999999999</v>
      </c>
      <c r="I3" s="205">
        <v>23.422999999999998</v>
      </c>
      <c r="J3" s="205">
        <v>46.244999999999997</v>
      </c>
      <c r="K3" s="205">
        <v>45.014000000000003</v>
      </c>
      <c r="L3" s="205">
        <v>35.356000000000002</v>
      </c>
      <c r="M3" s="205">
        <v>32.402999999999999</v>
      </c>
      <c r="N3" s="205">
        <v>45.448</v>
      </c>
      <c r="O3" s="205">
        <v>42.616999999999997</v>
      </c>
      <c r="P3" s="205">
        <v>35.531999999999996</v>
      </c>
      <c r="Q3" s="205">
        <v>26.942</v>
      </c>
      <c r="R3" s="205">
        <v>63.551000000000002</v>
      </c>
      <c r="S3" s="205">
        <v>13.215999999999999</v>
      </c>
      <c r="T3" s="66"/>
    </row>
    <row r="4" spans="1:20" x14ac:dyDescent="0.25">
      <c r="A4" s="71" t="s">
        <v>169</v>
      </c>
      <c r="B4" s="205">
        <v>29.114999999999998</v>
      </c>
      <c r="C4" s="205">
        <v>30.01</v>
      </c>
      <c r="D4" s="205">
        <v>23.303999999999998</v>
      </c>
      <c r="E4" s="205">
        <v>25.558</v>
      </c>
      <c r="F4" s="205">
        <v>29.082999999999998</v>
      </c>
      <c r="G4" s="205">
        <v>23.484999999999999</v>
      </c>
      <c r="H4" s="205">
        <v>25.19</v>
      </c>
      <c r="I4" s="205">
        <v>21.724</v>
      </c>
      <c r="J4" s="205">
        <v>45.72</v>
      </c>
      <c r="K4" s="205">
        <v>32.451000000000001</v>
      </c>
      <c r="L4" s="205">
        <v>33.448999999999998</v>
      </c>
      <c r="M4" s="205">
        <v>31.748000000000001</v>
      </c>
      <c r="N4" s="205">
        <v>33.764000000000003</v>
      </c>
      <c r="O4" s="205">
        <v>32.438000000000002</v>
      </c>
      <c r="P4" s="205">
        <v>27.649000000000001</v>
      </c>
      <c r="Q4" s="205">
        <v>30.265999999999998</v>
      </c>
      <c r="R4" s="205">
        <v>67.277199999999993</v>
      </c>
      <c r="S4" s="205">
        <v>20.266999999999999</v>
      </c>
      <c r="T4" s="66"/>
    </row>
    <row r="5" spans="1:20" x14ac:dyDescent="0.25">
      <c r="A5" s="71" t="s">
        <v>170</v>
      </c>
      <c r="B5" s="207">
        <v>27.361999999999998</v>
      </c>
      <c r="C5" s="207">
        <v>29.361999999999998</v>
      </c>
      <c r="D5" s="207">
        <v>25.058</v>
      </c>
      <c r="E5" s="207">
        <v>24.164999999999999</v>
      </c>
      <c r="F5" s="207">
        <v>26.501000000000001</v>
      </c>
      <c r="G5" s="208">
        <v>26.69</v>
      </c>
      <c r="H5" s="80">
        <v>20.986000000000001</v>
      </c>
      <c r="I5" s="80">
        <v>22.311</v>
      </c>
      <c r="J5" s="80">
        <v>43.311</v>
      </c>
      <c r="K5" s="80">
        <v>42.292999999999999</v>
      </c>
      <c r="L5" s="80">
        <v>37.161999999999999</v>
      </c>
      <c r="M5" s="80">
        <v>37.829000000000001</v>
      </c>
      <c r="N5" s="80">
        <v>38.723999999999997</v>
      </c>
      <c r="O5" s="80">
        <v>35.777999999999999</v>
      </c>
      <c r="P5" s="80">
        <v>32.938000000000002</v>
      </c>
      <c r="Q5" s="80">
        <v>30.722999999999999</v>
      </c>
      <c r="R5" s="80">
        <v>68.748000000000005</v>
      </c>
      <c r="S5" s="80">
        <v>20.957000000000001</v>
      </c>
      <c r="T5" s="66"/>
    </row>
    <row r="6" spans="1:20" s="66" customFormat="1" x14ac:dyDescent="0.25">
      <c r="A6" s="71" t="s">
        <v>37</v>
      </c>
      <c r="B6" s="204">
        <f>AVERAGE(B3:B5)</f>
        <v>29.614666666666665</v>
      </c>
      <c r="C6" s="204">
        <f t="shared" ref="C6:S6" si="0">AVERAGE(C3:C5)</f>
        <v>29.059666666666669</v>
      </c>
      <c r="D6" s="204">
        <f t="shared" si="0"/>
        <v>24.369</v>
      </c>
      <c r="E6" s="204">
        <f t="shared" si="0"/>
        <v>23.993666666666666</v>
      </c>
      <c r="F6" s="204">
        <f t="shared" si="0"/>
        <v>28.285</v>
      </c>
      <c r="G6" s="204">
        <f t="shared" si="0"/>
        <v>27.259666666666664</v>
      </c>
      <c r="H6" s="204">
        <f t="shared" si="0"/>
        <v>22.801666666666666</v>
      </c>
      <c r="I6" s="204">
        <f t="shared" si="0"/>
        <v>22.486000000000001</v>
      </c>
      <c r="J6" s="204">
        <f t="shared" si="0"/>
        <v>45.092000000000006</v>
      </c>
      <c r="K6" s="204">
        <f t="shared" si="0"/>
        <v>39.919333333333334</v>
      </c>
      <c r="L6" s="204">
        <f t="shared" si="0"/>
        <v>35.32233333333334</v>
      </c>
      <c r="M6" s="204">
        <f t="shared" si="0"/>
        <v>33.993333333333332</v>
      </c>
      <c r="N6" s="204">
        <f t="shared" si="0"/>
        <v>39.312000000000005</v>
      </c>
      <c r="O6" s="204">
        <f t="shared" si="0"/>
        <v>36.944333333333333</v>
      </c>
      <c r="P6" s="204">
        <f t="shared" si="0"/>
        <v>32.039666666666669</v>
      </c>
      <c r="Q6" s="204">
        <f t="shared" si="0"/>
        <v>29.310333333333332</v>
      </c>
      <c r="R6" s="204">
        <f t="shared" si="0"/>
        <v>66.525399999999991</v>
      </c>
      <c r="S6" s="204">
        <f t="shared" si="0"/>
        <v>18.146666666666665</v>
      </c>
    </row>
    <row r="7" spans="1:20" s="66" customFormat="1" x14ac:dyDescent="0.25">
      <c r="A7" s="71" t="s">
        <v>13</v>
      </c>
      <c r="B7" s="206">
        <f>STDEVA(B3:B5)</f>
        <v>2.5396370475588301</v>
      </c>
      <c r="C7" s="206">
        <f t="shared" ref="C7:S7" si="1">STDEVA(C3:C5)</f>
        <v>1.1321909438488438</v>
      </c>
      <c r="D7" s="206">
        <f t="shared" si="1"/>
        <v>0.9355004008550728</v>
      </c>
      <c r="E7" s="206">
        <f t="shared" si="1"/>
        <v>1.6566581824061759</v>
      </c>
      <c r="F7" s="206">
        <f t="shared" si="1"/>
        <v>1.5478462455941795</v>
      </c>
      <c r="G7" s="206">
        <f t="shared" si="1"/>
        <v>4.0893679625748218</v>
      </c>
      <c r="H7" s="206">
        <f t="shared" si="1"/>
        <v>2.1597139471081204</v>
      </c>
      <c r="I7" s="206">
        <f t="shared" si="1"/>
        <v>0.862913089482364</v>
      </c>
      <c r="J7" s="206">
        <f t="shared" si="1"/>
        <v>1.5645692697991982</v>
      </c>
      <c r="K7" s="206">
        <f t="shared" si="1"/>
        <v>6.609308763655493</v>
      </c>
      <c r="L7" s="206">
        <f t="shared" si="1"/>
        <v>1.856728933725474</v>
      </c>
      <c r="M7" s="206">
        <f t="shared" si="1"/>
        <v>3.3378901020455025</v>
      </c>
      <c r="N7" s="206">
        <f t="shared" si="1"/>
        <v>5.864151430514025</v>
      </c>
      <c r="O7" s="206">
        <f t="shared" si="1"/>
        <v>5.1887628904521623</v>
      </c>
      <c r="P7" s="206">
        <f t="shared" si="1"/>
        <v>4.0175458097367933</v>
      </c>
      <c r="Q7" s="206">
        <f t="shared" si="1"/>
        <v>2.0637258377345886</v>
      </c>
      <c r="R7" s="206">
        <f t="shared" si="1"/>
        <v>2.6788252425270298</v>
      </c>
      <c r="S7" s="206">
        <f t="shared" si="1"/>
        <v>4.2839970043562552</v>
      </c>
    </row>
    <row r="8" spans="1:20" s="66" customFormat="1" x14ac:dyDescent="0.25">
      <c r="A8" s="7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71"/>
    </row>
    <row r="9" spans="1:20" s="66" customFormat="1" x14ac:dyDescent="0.25">
      <c r="A9" s="71" t="s">
        <v>80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71"/>
    </row>
    <row r="10" spans="1:20" s="66" customFormat="1" x14ac:dyDescent="0.25">
      <c r="A10" s="71"/>
      <c r="B10" s="76" t="s">
        <v>0</v>
      </c>
      <c r="C10" s="76" t="s">
        <v>1</v>
      </c>
      <c r="D10" s="76" t="s">
        <v>2</v>
      </c>
      <c r="E10" s="76" t="s">
        <v>103</v>
      </c>
      <c r="F10" s="76" t="s">
        <v>3</v>
      </c>
      <c r="G10" s="76" t="s">
        <v>4</v>
      </c>
      <c r="H10" s="76" t="s">
        <v>5</v>
      </c>
      <c r="I10" s="76" t="s">
        <v>51</v>
      </c>
      <c r="J10" s="76" t="s">
        <v>6</v>
      </c>
      <c r="K10" s="76" t="s">
        <v>104</v>
      </c>
      <c r="L10" s="76" t="s">
        <v>105</v>
      </c>
      <c r="M10" s="76" t="s">
        <v>17</v>
      </c>
      <c r="N10" s="76" t="s">
        <v>9</v>
      </c>
      <c r="O10" s="76" t="s">
        <v>10</v>
      </c>
      <c r="P10" s="76" t="s">
        <v>11</v>
      </c>
      <c r="Q10" s="76" t="s">
        <v>50</v>
      </c>
      <c r="R10" s="211"/>
      <c r="S10" s="71"/>
    </row>
    <row r="11" spans="1:20" s="66" customFormat="1" x14ac:dyDescent="0.25">
      <c r="A11" s="71" t="s">
        <v>168</v>
      </c>
      <c r="B11" s="61">
        <v>31.132000000000001</v>
      </c>
      <c r="C11" s="61">
        <v>32.973999999999997</v>
      </c>
      <c r="D11" s="61">
        <v>27.302</v>
      </c>
      <c r="E11" s="204">
        <v>25.536999999999999</v>
      </c>
      <c r="F11" s="61">
        <v>33.167999999999999</v>
      </c>
      <c r="G11" s="61">
        <v>32.552</v>
      </c>
      <c r="H11" s="61">
        <v>27.035</v>
      </c>
      <c r="I11" s="204">
        <v>24.565000000000001</v>
      </c>
      <c r="J11" s="61">
        <v>46.764000000000003</v>
      </c>
      <c r="K11" s="61">
        <v>45.91</v>
      </c>
      <c r="L11" s="61">
        <v>38.578000000000003</v>
      </c>
      <c r="M11" s="204">
        <v>35.356000000000002</v>
      </c>
      <c r="N11" s="61">
        <v>49.896000000000001</v>
      </c>
      <c r="O11" s="61">
        <v>48.470999999999997</v>
      </c>
      <c r="P11" s="61">
        <v>40.143999999999998</v>
      </c>
      <c r="Q11" s="204">
        <v>31.65</v>
      </c>
      <c r="R11" s="211"/>
      <c r="S11" s="71"/>
    </row>
    <row r="12" spans="1:20" s="66" customFormat="1" x14ac:dyDescent="0.25">
      <c r="A12" s="71" t="s">
        <v>169</v>
      </c>
      <c r="B12" s="204">
        <v>34.020000000000003</v>
      </c>
      <c r="C12" s="204">
        <v>27.503</v>
      </c>
      <c r="D12" s="204">
        <v>27.631</v>
      </c>
      <c r="E12" s="204">
        <v>25.754000000000001</v>
      </c>
      <c r="F12" s="204">
        <v>32.597000000000001</v>
      </c>
      <c r="G12" s="204">
        <v>30.771000000000001</v>
      </c>
      <c r="H12" s="204">
        <v>24.998000000000001</v>
      </c>
      <c r="I12" s="204">
        <v>27.265999999999998</v>
      </c>
      <c r="J12" s="204">
        <v>38.658000000000001</v>
      </c>
      <c r="K12" s="204">
        <v>43.715000000000003</v>
      </c>
      <c r="L12" s="204">
        <v>33.640999999999998</v>
      </c>
      <c r="M12" s="204">
        <v>35.155000000000001</v>
      </c>
      <c r="N12" s="204">
        <v>37.609000000000002</v>
      </c>
      <c r="O12" s="204">
        <v>34.21</v>
      </c>
      <c r="P12" s="204">
        <v>35.783000000000001</v>
      </c>
      <c r="Q12" s="204">
        <v>37.857999999999997</v>
      </c>
      <c r="R12" s="211"/>
      <c r="S12" s="71"/>
    </row>
    <row r="13" spans="1:20" s="66" customFormat="1" x14ac:dyDescent="0.25">
      <c r="A13" s="71" t="s">
        <v>170</v>
      </c>
      <c r="B13" s="80">
        <v>31.622</v>
      </c>
      <c r="C13" s="80">
        <v>33.173000000000002</v>
      </c>
      <c r="D13" s="80">
        <v>26.805</v>
      </c>
      <c r="E13" s="80">
        <v>27.062999999999999</v>
      </c>
      <c r="F13" s="80">
        <v>28.227</v>
      </c>
      <c r="G13" s="80">
        <v>27.494</v>
      </c>
      <c r="H13" s="80">
        <v>26.042000000000002</v>
      </c>
      <c r="I13" s="80">
        <v>28.079000000000001</v>
      </c>
      <c r="J13" s="80">
        <v>47.337000000000003</v>
      </c>
      <c r="K13" s="80">
        <v>44.058</v>
      </c>
      <c r="L13" s="80">
        <v>36.728000000000002</v>
      </c>
      <c r="M13" s="80">
        <v>36.463000000000001</v>
      </c>
      <c r="N13" s="80">
        <v>38.130000000000003</v>
      </c>
      <c r="O13" s="80">
        <v>38.08</v>
      </c>
      <c r="P13" s="80">
        <v>32.636000000000003</v>
      </c>
      <c r="Q13" s="80">
        <v>37.012999999999998</v>
      </c>
      <c r="R13" s="211"/>
      <c r="S13" s="71"/>
    </row>
    <row r="14" spans="1:20" s="66" customFormat="1" x14ac:dyDescent="0.25">
      <c r="A14" s="71" t="s">
        <v>37</v>
      </c>
      <c r="B14" s="204">
        <f>AVERAGE(B11:B13)</f>
        <v>32.258000000000003</v>
      </c>
      <c r="C14" s="204">
        <f t="shared" ref="C14:Q14" si="2">AVERAGE(C11:C13)</f>
        <v>31.216666666666669</v>
      </c>
      <c r="D14" s="204">
        <f t="shared" si="2"/>
        <v>27.245999999999999</v>
      </c>
      <c r="E14" s="204">
        <f t="shared" si="2"/>
        <v>26.117999999999999</v>
      </c>
      <c r="F14" s="204">
        <f t="shared" si="2"/>
        <v>31.330666666666669</v>
      </c>
      <c r="G14" s="204">
        <f t="shared" si="2"/>
        <v>30.272333333333336</v>
      </c>
      <c r="H14" s="204">
        <f t="shared" si="2"/>
        <v>26.025000000000002</v>
      </c>
      <c r="I14" s="204">
        <f t="shared" si="2"/>
        <v>26.636666666666667</v>
      </c>
      <c r="J14" s="204">
        <f t="shared" si="2"/>
        <v>44.253000000000007</v>
      </c>
      <c r="K14" s="204">
        <f t="shared" si="2"/>
        <v>44.561</v>
      </c>
      <c r="L14" s="204">
        <f t="shared" si="2"/>
        <v>36.315666666666665</v>
      </c>
      <c r="M14" s="204">
        <f t="shared" si="2"/>
        <v>35.657999999999994</v>
      </c>
      <c r="N14" s="204">
        <f t="shared" si="2"/>
        <v>41.87833333333333</v>
      </c>
      <c r="O14" s="204">
        <f t="shared" si="2"/>
        <v>40.253666666666668</v>
      </c>
      <c r="P14" s="204">
        <f t="shared" si="2"/>
        <v>36.187666666666665</v>
      </c>
      <c r="Q14" s="204">
        <f t="shared" si="2"/>
        <v>35.506999999999998</v>
      </c>
      <c r="R14" s="211"/>
      <c r="S14" s="71"/>
    </row>
    <row r="15" spans="1:20" s="66" customFormat="1" x14ac:dyDescent="0.25">
      <c r="A15" s="71" t="s">
        <v>13</v>
      </c>
      <c r="B15" s="206">
        <f>STDEVA(B11:B13)</f>
        <v>1.5454798607552296</v>
      </c>
      <c r="C15" s="206">
        <f t="shared" ref="C15:Q15" si="3">STDEVA(C11:C13)</f>
        <v>3.2176684623082799</v>
      </c>
      <c r="D15" s="206">
        <f t="shared" si="3"/>
        <v>0.41583770872781634</v>
      </c>
      <c r="E15" s="206">
        <f t="shared" si="3"/>
        <v>0.82555496485697366</v>
      </c>
      <c r="F15" s="206">
        <f t="shared" si="3"/>
        <v>2.7029743493665146</v>
      </c>
      <c r="G15" s="206">
        <f t="shared" si="3"/>
        <v>2.5656075953530642</v>
      </c>
      <c r="H15" s="206">
        <f t="shared" si="3"/>
        <v>1.0186064009223577</v>
      </c>
      <c r="I15" s="206">
        <f t="shared" si="3"/>
        <v>1.8395908059493369</v>
      </c>
      <c r="J15" s="206">
        <f t="shared" si="3"/>
        <v>4.8538748438747374</v>
      </c>
      <c r="K15" s="206">
        <f t="shared" si="3"/>
        <v>1.1807891429040125</v>
      </c>
      <c r="L15" s="206">
        <f t="shared" si="3"/>
        <v>2.4941945259609053</v>
      </c>
      <c r="M15" s="206">
        <f t="shared" si="3"/>
        <v>0.70435715372245611</v>
      </c>
      <c r="N15" s="206">
        <f t="shared" si="3"/>
        <v>6.9483878945647266</v>
      </c>
      <c r="O15" s="206">
        <f t="shared" si="3"/>
        <v>7.3747983249261511</v>
      </c>
      <c r="P15" s="206">
        <f t="shared" si="3"/>
        <v>3.7703225768272555</v>
      </c>
      <c r="Q15" s="206">
        <f t="shared" si="3"/>
        <v>3.3668743665304763</v>
      </c>
      <c r="R15" s="211"/>
      <c r="S15" s="71"/>
    </row>
    <row r="16" spans="1:20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66"/>
    </row>
    <row r="17" spans="1:20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66"/>
    </row>
    <row r="18" spans="1:20" x14ac:dyDescent="0.25">
      <c r="A18" s="71"/>
      <c r="B18" s="71"/>
      <c r="C18" s="71"/>
      <c r="D18" s="71"/>
      <c r="E18" s="71" t="s">
        <v>84</v>
      </c>
      <c r="F18" s="71" t="s">
        <v>85</v>
      </c>
      <c r="G18" s="71" t="s">
        <v>81</v>
      </c>
      <c r="H18" s="71" t="s">
        <v>82</v>
      </c>
      <c r="I18" s="66"/>
      <c r="J18" s="66"/>
      <c r="K18" s="66"/>
      <c r="L18" s="66"/>
      <c r="M18" s="66"/>
      <c r="N18" s="66"/>
      <c r="O18" s="66"/>
    </row>
    <row r="19" spans="1:20" x14ac:dyDescent="0.25">
      <c r="A19" s="209" t="s">
        <v>101</v>
      </c>
      <c r="B19" s="215" t="s">
        <v>98</v>
      </c>
      <c r="C19" s="210" t="s">
        <v>108</v>
      </c>
      <c r="D19" s="71" t="s">
        <v>75</v>
      </c>
      <c r="E19" s="211">
        <v>29.614666666666665</v>
      </c>
      <c r="F19" s="211">
        <v>32.258000000000003</v>
      </c>
      <c r="G19" s="211">
        <v>2.5396370475588301</v>
      </c>
      <c r="H19" s="211">
        <v>1.5454798607552296</v>
      </c>
      <c r="I19" s="70"/>
      <c r="J19" s="66"/>
      <c r="K19" s="66"/>
      <c r="L19" s="66"/>
      <c r="M19" s="66"/>
      <c r="N19" s="66"/>
      <c r="O19" s="66"/>
    </row>
    <row r="20" spans="1:20" x14ac:dyDescent="0.25">
      <c r="A20" s="209"/>
      <c r="B20" s="215"/>
      <c r="C20" s="210"/>
      <c r="D20" s="71" t="s">
        <v>76</v>
      </c>
      <c r="E20" s="211">
        <v>29.059666666666701</v>
      </c>
      <c r="F20" s="211">
        <v>31.216666666666669</v>
      </c>
      <c r="G20" s="211">
        <v>1.1321909438488438</v>
      </c>
      <c r="H20" s="211">
        <v>3.2176684623082799</v>
      </c>
      <c r="I20" s="70"/>
      <c r="J20" s="66"/>
      <c r="K20" s="66"/>
      <c r="L20" s="66"/>
      <c r="M20" s="66"/>
      <c r="N20" s="66"/>
      <c r="O20" s="66"/>
    </row>
    <row r="21" spans="1:20" x14ac:dyDescent="0.25">
      <c r="A21" s="209"/>
      <c r="B21" s="215"/>
      <c r="C21" s="210"/>
      <c r="D21" s="71" t="s">
        <v>77</v>
      </c>
      <c r="E21" s="211">
        <v>24.369</v>
      </c>
      <c r="F21" s="211">
        <v>27.245999999999999</v>
      </c>
      <c r="G21" s="211">
        <v>0.9355004008550728</v>
      </c>
      <c r="H21" s="211">
        <v>0.41583770872781634</v>
      </c>
      <c r="I21" s="70"/>
      <c r="J21" s="66"/>
      <c r="K21" s="66"/>
      <c r="L21" s="66"/>
      <c r="M21" s="66"/>
      <c r="N21" s="66"/>
      <c r="O21" s="66"/>
    </row>
    <row r="22" spans="1:20" x14ac:dyDescent="0.25">
      <c r="A22" s="209"/>
      <c r="B22" s="215"/>
      <c r="C22" s="210"/>
      <c r="D22" s="71" t="s">
        <v>78</v>
      </c>
      <c r="E22" s="211">
        <v>23.993666666666666</v>
      </c>
      <c r="F22" s="211">
        <v>26.117999999999999</v>
      </c>
      <c r="G22" s="211">
        <v>1.6566581824061759</v>
      </c>
      <c r="H22" s="211">
        <v>0.82555496485697366</v>
      </c>
      <c r="I22" s="70"/>
      <c r="J22" s="66"/>
      <c r="K22" s="66"/>
      <c r="L22" s="66"/>
      <c r="M22" s="66"/>
      <c r="N22" s="66"/>
      <c r="O22" s="66"/>
    </row>
    <row r="23" spans="1:20" x14ac:dyDescent="0.25">
      <c r="A23" s="209"/>
      <c r="B23" s="215" t="s">
        <v>99</v>
      </c>
      <c r="C23" s="210" t="s">
        <v>108</v>
      </c>
      <c r="D23" s="71" t="s">
        <v>75</v>
      </c>
      <c r="E23" s="211">
        <v>28.285</v>
      </c>
      <c r="F23" s="211">
        <v>31.330666666666669</v>
      </c>
      <c r="G23" s="211">
        <v>1.5478462455941795</v>
      </c>
      <c r="H23" s="211">
        <v>2.7029743493665146</v>
      </c>
      <c r="I23" s="70"/>
      <c r="J23" s="66"/>
      <c r="K23" s="66"/>
      <c r="L23" s="66"/>
      <c r="M23" s="66"/>
      <c r="N23" s="66"/>
      <c r="O23" s="66"/>
    </row>
    <row r="24" spans="1:20" x14ac:dyDescent="0.25">
      <c r="A24" s="209"/>
      <c r="B24" s="215"/>
      <c r="C24" s="210"/>
      <c r="D24" s="71" t="s">
        <v>76</v>
      </c>
      <c r="E24" s="211">
        <v>27.259666666666664</v>
      </c>
      <c r="F24" s="211">
        <v>30.272333333333336</v>
      </c>
      <c r="G24" s="211">
        <v>4.0893679625748218</v>
      </c>
      <c r="H24" s="211">
        <v>2.5656075953530642</v>
      </c>
      <c r="I24" s="70"/>
      <c r="J24" s="66"/>
      <c r="K24" s="66"/>
      <c r="L24" s="66"/>
      <c r="M24" s="66"/>
      <c r="N24" s="66"/>
      <c r="O24" s="66"/>
    </row>
    <row r="25" spans="1:20" x14ac:dyDescent="0.25">
      <c r="A25" s="209"/>
      <c r="B25" s="215"/>
      <c r="C25" s="210"/>
      <c r="D25" s="71" t="s">
        <v>77</v>
      </c>
      <c r="E25" s="211">
        <v>22.801666666666666</v>
      </c>
      <c r="F25" s="211">
        <v>26.025000000000002</v>
      </c>
      <c r="G25" s="211">
        <v>2.1597139471081204</v>
      </c>
      <c r="H25" s="211">
        <v>1.0186064009223577</v>
      </c>
      <c r="I25" s="70"/>
      <c r="J25" s="66"/>
      <c r="K25" s="66"/>
      <c r="L25" s="66"/>
      <c r="M25" s="66"/>
      <c r="N25" s="66"/>
      <c r="O25" s="66"/>
    </row>
    <row r="26" spans="1:20" x14ac:dyDescent="0.25">
      <c r="A26" s="209"/>
      <c r="B26" s="215"/>
      <c r="C26" s="210"/>
      <c r="D26" s="71" t="s">
        <v>78</v>
      </c>
      <c r="E26" s="211">
        <v>22.486000000000001</v>
      </c>
      <c r="F26" s="211">
        <v>26.636666666666667</v>
      </c>
      <c r="G26" s="211">
        <v>0.862913089482364</v>
      </c>
      <c r="H26" s="211">
        <v>1.8395908059493369</v>
      </c>
      <c r="I26" s="70"/>
      <c r="J26" s="66"/>
      <c r="K26" s="66"/>
      <c r="L26" s="66"/>
      <c r="M26" s="66"/>
      <c r="N26" s="66"/>
      <c r="O26" s="66"/>
    </row>
    <row r="27" spans="1:20" x14ac:dyDescent="0.25">
      <c r="A27" s="209" t="s">
        <v>97</v>
      </c>
      <c r="B27" s="215" t="s">
        <v>98</v>
      </c>
      <c r="C27" s="210" t="s">
        <v>108</v>
      </c>
      <c r="D27" s="71" t="s">
        <v>75</v>
      </c>
      <c r="E27" s="211">
        <v>45.092000000000006</v>
      </c>
      <c r="F27" s="211">
        <v>44.253000000000007</v>
      </c>
      <c r="G27" s="211">
        <v>1.5645692697991982</v>
      </c>
      <c r="H27" s="211">
        <v>4.8538748438747374</v>
      </c>
      <c r="I27" s="70"/>
      <c r="J27" s="66"/>
      <c r="K27" s="66"/>
      <c r="L27" s="66"/>
      <c r="M27" s="66"/>
      <c r="N27" s="66"/>
      <c r="O27" s="66"/>
    </row>
    <row r="28" spans="1:20" x14ac:dyDescent="0.25">
      <c r="A28" s="209"/>
      <c r="B28" s="215"/>
      <c r="C28" s="210"/>
      <c r="D28" s="71" t="s">
        <v>76</v>
      </c>
      <c r="E28" s="211">
        <v>39.919333333333334</v>
      </c>
      <c r="F28" s="211">
        <v>44.561</v>
      </c>
      <c r="G28" s="211">
        <v>6.609308763655493</v>
      </c>
      <c r="H28" s="211">
        <v>1.1807891429040125</v>
      </c>
      <c r="I28" s="70"/>
      <c r="J28" s="66"/>
      <c r="K28" s="66"/>
      <c r="L28" s="66"/>
      <c r="M28" s="66"/>
      <c r="N28" s="66"/>
      <c r="O28" s="66"/>
    </row>
    <row r="29" spans="1:20" x14ac:dyDescent="0.25">
      <c r="A29" s="209"/>
      <c r="B29" s="215"/>
      <c r="C29" s="210"/>
      <c r="D29" s="71" t="s">
        <v>77</v>
      </c>
      <c r="E29" s="211">
        <v>35.32233333333334</v>
      </c>
      <c r="F29" s="211">
        <v>36.315666666666665</v>
      </c>
      <c r="G29" s="211">
        <v>1.856728933725474</v>
      </c>
      <c r="H29" s="211">
        <v>2.4941945259609053</v>
      </c>
      <c r="I29" s="70"/>
      <c r="J29" s="66"/>
      <c r="K29" s="66"/>
      <c r="L29" s="66"/>
      <c r="M29" s="66"/>
      <c r="N29" s="66"/>
      <c r="O29" s="66"/>
    </row>
    <row r="30" spans="1:20" x14ac:dyDescent="0.25">
      <c r="A30" s="209"/>
      <c r="B30" s="215"/>
      <c r="C30" s="210"/>
      <c r="D30" s="71" t="s">
        <v>78</v>
      </c>
      <c r="E30" s="211">
        <v>33.993333333333332</v>
      </c>
      <c r="F30" s="211">
        <v>35.657999999999994</v>
      </c>
      <c r="G30" s="211">
        <v>3.3378901020455025</v>
      </c>
      <c r="H30" s="211">
        <v>0.70435715372245611</v>
      </c>
      <c r="I30" s="70"/>
      <c r="J30" s="66"/>
      <c r="K30" s="66"/>
      <c r="L30" s="66"/>
      <c r="M30" s="66"/>
      <c r="N30" s="66"/>
      <c r="O30" s="66"/>
    </row>
    <row r="31" spans="1:20" x14ac:dyDescent="0.25">
      <c r="A31" s="209"/>
      <c r="B31" s="215" t="s">
        <v>99</v>
      </c>
      <c r="C31" s="210" t="s">
        <v>108</v>
      </c>
      <c r="D31" s="71" t="s">
        <v>75</v>
      </c>
      <c r="E31" s="211">
        <v>39.312000000000005</v>
      </c>
      <c r="F31" s="211">
        <v>41.87833333333333</v>
      </c>
      <c r="G31" s="211">
        <v>5.864151430514025</v>
      </c>
      <c r="H31" s="211">
        <v>6.9483878945647266</v>
      </c>
      <c r="I31" s="70"/>
      <c r="J31" s="66"/>
      <c r="K31" s="66"/>
      <c r="L31" s="66"/>
      <c r="M31" s="66"/>
      <c r="N31" s="66"/>
      <c r="O31" s="66"/>
    </row>
    <row r="32" spans="1:20" x14ac:dyDescent="0.25">
      <c r="A32" s="209"/>
      <c r="B32" s="215"/>
      <c r="C32" s="210"/>
      <c r="D32" s="71" t="s">
        <v>76</v>
      </c>
      <c r="E32" s="211">
        <v>36.944333333333333</v>
      </c>
      <c r="F32" s="211">
        <v>40.253666666666668</v>
      </c>
      <c r="G32" s="211">
        <v>5.1887628904521623</v>
      </c>
      <c r="H32" s="211">
        <v>7.3747983249261511</v>
      </c>
      <c r="I32" s="70"/>
      <c r="J32" s="66"/>
      <c r="K32" s="66"/>
      <c r="L32" s="66"/>
      <c r="M32" s="66"/>
      <c r="N32" s="66"/>
      <c r="O32" s="66"/>
    </row>
    <row r="33" spans="1:15" x14ac:dyDescent="0.25">
      <c r="A33" s="209"/>
      <c r="B33" s="215"/>
      <c r="C33" s="210"/>
      <c r="D33" s="71" t="s">
        <v>77</v>
      </c>
      <c r="E33" s="211">
        <v>32.039666666666669</v>
      </c>
      <c r="F33" s="211">
        <v>36.187666666666665</v>
      </c>
      <c r="G33" s="211">
        <v>4.0175458097367933</v>
      </c>
      <c r="H33" s="211">
        <v>3.7703225768272555</v>
      </c>
      <c r="I33" s="70"/>
      <c r="J33" s="66"/>
      <c r="K33" s="66"/>
      <c r="L33" s="66"/>
      <c r="M33" s="66"/>
      <c r="N33" s="66"/>
      <c r="O33" s="66"/>
    </row>
    <row r="34" spans="1:15" x14ac:dyDescent="0.25">
      <c r="A34" s="209"/>
      <c r="B34" s="215"/>
      <c r="C34" s="210"/>
      <c r="D34" s="71" t="s">
        <v>78</v>
      </c>
      <c r="E34" s="211">
        <v>29.310333333333332</v>
      </c>
      <c r="F34" s="211">
        <v>35.506999999999998</v>
      </c>
      <c r="G34" s="211">
        <v>2.0637258377345886</v>
      </c>
      <c r="H34" s="211">
        <v>3.3668743665304763</v>
      </c>
      <c r="I34" s="70"/>
      <c r="J34" s="66"/>
      <c r="K34" s="66"/>
      <c r="L34" s="66"/>
      <c r="M34" s="66"/>
      <c r="N34" s="66"/>
      <c r="O34" s="66"/>
    </row>
    <row r="35" spans="1:15" x14ac:dyDescent="0.25">
      <c r="A35" s="216" t="s">
        <v>100</v>
      </c>
      <c r="B35" s="216"/>
      <c r="C35" s="71"/>
      <c r="D35" s="71" t="s">
        <v>79</v>
      </c>
      <c r="E35" s="211">
        <v>66.525399999999991</v>
      </c>
      <c r="F35" s="211"/>
      <c r="G35" s="211">
        <v>2.6788252425270298</v>
      </c>
      <c r="H35" s="211"/>
      <c r="I35" s="70"/>
      <c r="J35" s="66"/>
      <c r="K35" s="66"/>
      <c r="L35" s="66"/>
      <c r="M35" s="66"/>
      <c r="N35" s="66"/>
      <c r="O35" s="66"/>
    </row>
    <row r="36" spans="1:15" x14ac:dyDescent="0.25">
      <c r="A36" s="216"/>
      <c r="B36" s="216"/>
      <c r="C36" s="71"/>
      <c r="D36" s="71" t="s">
        <v>19</v>
      </c>
      <c r="E36" s="211">
        <v>18.146666666666665</v>
      </c>
      <c r="F36" s="211"/>
      <c r="G36" s="211">
        <v>4.2839970043562552</v>
      </c>
      <c r="H36" s="211"/>
      <c r="I36" s="70"/>
      <c r="J36" s="66"/>
      <c r="K36" s="66"/>
      <c r="L36" s="66"/>
      <c r="M36" s="66"/>
      <c r="N36" s="66"/>
      <c r="O36" s="66"/>
    </row>
    <row r="37" spans="1:15" x14ac:dyDescent="0.25">
      <c r="A37" s="71"/>
      <c r="B37" s="71"/>
      <c r="C37" s="71"/>
      <c r="D37" s="211"/>
      <c r="E37" s="211"/>
      <c r="F37" s="211"/>
      <c r="G37" s="211"/>
      <c r="H37" s="211"/>
      <c r="I37" s="13"/>
    </row>
    <row r="38" spans="1:15" x14ac:dyDescent="0.25">
      <c r="A38" s="71"/>
      <c r="B38" s="71"/>
      <c r="C38" s="71"/>
      <c r="D38" s="71"/>
      <c r="E38" s="71"/>
      <c r="F38" s="71"/>
      <c r="G38" s="71"/>
      <c r="H38" s="71"/>
    </row>
    <row r="39" spans="1:15" x14ac:dyDescent="0.25">
      <c r="A39" s="71"/>
      <c r="B39" s="71"/>
      <c r="C39" s="71"/>
      <c r="D39" s="71"/>
      <c r="E39" s="71"/>
      <c r="F39" s="71"/>
      <c r="G39" s="71"/>
      <c r="H39" s="71"/>
    </row>
  </sheetData>
  <mergeCells count="11">
    <mergeCell ref="C19:C22"/>
    <mergeCell ref="C23:C26"/>
    <mergeCell ref="C27:C30"/>
    <mergeCell ref="C31:C34"/>
    <mergeCell ref="A35:B36"/>
    <mergeCell ref="A19:A26"/>
    <mergeCell ref="A27:A34"/>
    <mergeCell ref="B23:B26"/>
    <mergeCell ref="B27:B30"/>
    <mergeCell ref="B31:B34"/>
    <mergeCell ref="B19:B2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zoomScale="90" zoomScaleNormal="90" workbookViewId="0"/>
  </sheetViews>
  <sheetFormatPr defaultColWidth="11.42578125" defaultRowHeight="15" x14ac:dyDescent="0.25"/>
  <cols>
    <col min="1" max="1" width="22.140625" customWidth="1"/>
    <col min="2" max="2" width="11.28515625" customWidth="1"/>
  </cols>
  <sheetData>
    <row r="1" spans="1:20" x14ac:dyDescent="0.25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x14ac:dyDescent="0.25">
      <c r="A2" s="67"/>
      <c r="B2" s="204" t="s">
        <v>0</v>
      </c>
      <c r="C2" s="204" t="s">
        <v>1</v>
      </c>
      <c r="D2" s="204" t="s">
        <v>2</v>
      </c>
      <c r="E2" s="204" t="s">
        <v>49</v>
      </c>
      <c r="F2" s="204" t="s">
        <v>3</v>
      </c>
      <c r="G2" s="204" t="s">
        <v>4</v>
      </c>
      <c r="H2" s="204" t="s">
        <v>5</v>
      </c>
      <c r="I2" s="204" t="s">
        <v>51</v>
      </c>
      <c r="J2" s="204" t="s">
        <v>6</v>
      </c>
      <c r="K2" s="204" t="s">
        <v>7</v>
      </c>
      <c r="L2" s="204" t="s">
        <v>8</v>
      </c>
      <c r="M2" s="204" t="s">
        <v>17</v>
      </c>
      <c r="N2" s="204" t="s">
        <v>9</v>
      </c>
      <c r="O2" s="204" t="s">
        <v>10</v>
      </c>
      <c r="P2" s="204" t="s">
        <v>11</v>
      </c>
      <c r="Q2" s="204" t="s">
        <v>50</v>
      </c>
      <c r="R2" s="204" t="s">
        <v>18</v>
      </c>
      <c r="S2" s="204" t="s">
        <v>19</v>
      </c>
      <c r="T2" s="205"/>
    </row>
    <row r="3" spans="1:20" x14ac:dyDescent="0.25">
      <c r="A3" s="71" t="s">
        <v>168</v>
      </c>
      <c r="B3" s="204">
        <v>1.0574999999999999</v>
      </c>
      <c r="C3" s="204">
        <v>0.86224999999999996</v>
      </c>
      <c r="D3" s="204">
        <v>1.0859999999999999</v>
      </c>
      <c r="E3" s="204">
        <v>1.3924999999999998</v>
      </c>
      <c r="F3" s="204">
        <v>1.0474999999999999</v>
      </c>
      <c r="G3" s="204">
        <v>0.88050000000000006</v>
      </c>
      <c r="H3" s="204">
        <v>1.165</v>
      </c>
      <c r="I3" s="204">
        <v>1.2675000000000001</v>
      </c>
      <c r="J3" s="204">
        <v>1.7225000000000001</v>
      </c>
      <c r="K3" s="204">
        <v>1.4649999999999999</v>
      </c>
      <c r="L3" s="204">
        <v>2.17</v>
      </c>
      <c r="M3" s="204">
        <v>2.2624999999999997</v>
      </c>
      <c r="N3" s="204">
        <v>1.94</v>
      </c>
      <c r="O3" s="204">
        <v>1.5950000000000002</v>
      </c>
      <c r="P3" s="204">
        <v>2.0474999999999999</v>
      </c>
      <c r="Q3" s="204">
        <v>1.915</v>
      </c>
      <c r="R3" s="204">
        <v>10.012499999999999</v>
      </c>
      <c r="S3" s="204">
        <v>2.8574999999999999</v>
      </c>
      <c r="T3" s="205"/>
    </row>
    <row r="4" spans="1:20" x14ac:dyDescent="0.25">
      <c r="A4" s="71" t="s">
        <v>169</v>
      </c>
      <c r="B4" s="206">
        <v>1.06</v>
      </c>
      <c r="C4" s="206">
        <v>0.73724999999999996</v>
      </c>
      <c r="D4" s="206">
        <v>1.0315000000000001</v>
      </c>
      <c r="E4" s="206">
        <v>1.3875000000000002</v>
      </c>
      <c r="F4" s="206">
        <v>0.99025000000000007</v>
      </c>
      <c r="G4" s="206">
        <v>0.88250000000000006</v>
      </c>
      <c r="H4" s="206">
        <v>1.1074999999999999</v>
      </c>
      <c r="I4" s="206">
        <v>1.2366666666666666</v>
      </c>
      <c r="J4" s="206">
        <v>1.3925000000000001</v>
      </c>
      <c r="K4" s="206">
        <v>1.73</v>
      </c>
      <c r="L4" s="206">
        <v>1.8924999999999998</v>
      </c>
      <c r="M4" s="206">
        <v>2.11</v>
      </c>
      <c r="N4" s="206">
        <v>1.3625</v>
      </c>
      <c r="O4" s="206">
        <v>1.2749999999999999</v>
      </c>
      <c r="P4" s="206">
        <v>1.4975000000000001</v>
      </c>
      <c r="Q4" s="206">
        <v>1.7450000000000001</v>
      </c>
      <c r="R4" s="206">
        <v>9.6975000000000016</v>
      </c>
      <c r="S4" s="206">
        <v>2.5674999999999999</v>
      </c>
      <c r="T4" s="205"/>
    </row>
    <row r="5" spans="1:20" x14ac:dyDescent="0.25">
      <c r="A5" s="71" t="s">
        <v>170</v>
      </c>
      <c r="B5" s="207">
        <v>1.06325</v>
      </c>
      <c r="C5" s="207">
        <v>0.84475000000000011</v>
      </c>
      <c r="D5" s="207">
        <v>1.2149999999999999</v>
      </c>
      <c r="E5" s="207">
        <v>1.4500000000000002</v>
      </c>
      <c r="F5" s="207">
        <v>1.02475</v>
      </c>
      <c r="G5" s="207">
        <v>0.78574999999999995</v>
      </c>
      <c r="H5" s="207">
        <v>1.0297499999999999</v>
      </c>
      <c r="I5" s="207">
        <v>1.2424999999999999</v>
      </c>
      <c r="J5" s="207">
        <v>1.8774999999999999</v>
      </c>
      <c r="K5" s="207">
        <v>1.6424999999999998</v>
      </c>
      <c r="L5" s="207">
        <v>2.5150000000000001</v>
      </c>
      <c r="M5" s="207">
        <v>2.9575</v>
      </c>
      <c r="N5" s="207">
        <v>1.4875</v>
      </c>
      <c r="O5" s="207">
        <v>1.2875000000000001</v>
      </c>
      <c r="P5" s="207">
        <v>1.92</v>
      </c>
      <c r="Q5" s="207">
        <v>2.0699999999999998</v>
      </c>
      <c r="R5" s="207">
        <v>10.995000000000001</v>
      </c>
      <c r="S5" s="207">
        <v>4.3375000000000004</v>
      </c>
      <c r="T5" s="205"/>
    </row>
    <row r="6" spans="1:20" x14ac:dyDescent="0.25">
      <c r="A6" s="71" t="s">
        <v>37</v>
      </c>
      <c r="B6" s="206">
        <f>AVERAGE(B3:B5)</f>
        <v>1.0602499999999999</v>
      </c>
      <c r="C6" s="206">
        <f t="shared" ref="C6:S6" si="0">AVERAGE(C3:C5)</f>
        <v>0.81475000000000009</v>
      </c>
      <c r="D6" s="206">
        <f t="shared" si="0"/>
        <v>1.1108333333333331</v>
      </c>
      <c r="E6" s="206">
        <f t="shared" si="0"/>
        <v>1.4100000000000001</v>
      </c>
      <c r="F6" s="206">
        <f t="shared" si="0"/>
        <v>1.0208333333333333</v>
      </c>
      <c r="G6" s="206">
        <f t="shared" si="0"/>
        <v>0.84958333333333336</v>
      </c>
      <c r="H6" s="206">
        <f t="shared" si="0"/>
        <v>1.1007499999999999</v>
      </c>
      <c r="I6" s="206">
        <f t="shared" si="0"/>
        <v>1.2488888888888887</v>
      </c>
      <c r="J6" s="206">
        <f t="shared" si="0"/>
        <v>1.6641666666666666</v>
      </c>
      <c r="K6" s="206">
        <f t="shared" si="0"/>
        <v>1.6124999999999998</v>
      </c>
      <c r="L6" s="206">
        <f t="shared" si="0"/>
        <v>2.1925000000000003</v>
      </c>
      <c r="M6" s="206">
        <f t="shared" si="0"/>
        <v>2.4433333333333334</v>
      </c>
      <c r="N6" s="206">
        <f t="shared" si="0"/>
        <v>1.5966666666666667</v>
      </c>
      <c r="O6" s="206">
        <f t="shared" si="0"/>
        <v>1.3858333333333335</v>
      </c>
      <c r="P6" s="206">
        <f t="shared" si="0"/>
        <v>1.8216666666666665</v>
      </c>
      <c r="Q6" s="206">
        <f t="shared" si="0"/>
        <v>1.9100000000000001</v>
      </c>
      <c r="R6" s="206">
        <f t="shared" si="0"/>
        <v>10.235000000000001</v>
      </c>
      <c r="S6" s="206">
        <f t="shared" si="0"/>
        <v>3.2541666666666664</v>
      </c>
      <c r="T6" s="205"/>
    </row>
    <row r="7" spans="1:20" x14ac:dyDescent="0.25">
      <c r="A7" s="71" t="s">
        <v>13</v>
      </c>
      <c r="B7" s="206">
        <f>STDEVA(B3:B5)</f>
        <v>2.8831406486677668E-3</v>
      </c>
      <c r="C7" s="206">
        <f t="shared" ref="C7:S7" si="1">STDEVA(C3:C5)</f>
        <v>6.7684931853404448E-2</v>
      </c>
      <c r="D7" s="206">
        <f t="shared" si="1"/>
        <v>9.4236847004413926E-2</v>
      </c>
      <c r="E7" s="206">
        <f t="shared" si="1"/>
        <v>3.4731109973624594E-2</v>
      </c>
      <c r="F7" s="206">
        <f t="shared" si="1"/>
        <v>2.8825263803360548E-2</v>
      </c>
      <c r="G7" s="206">
        <f t="shared" si="1"/>
        <v>5.5290332186860122E-2</v>
      </c>
      <c r="H7" s="206">
        <f t="shared" si="1"/>
        <v>6.7877186889263502E-2</v>
      </c>
      <c r="I7" s="206">
        <f t="shared" si="1"/>
        <v>1.6379469986450713E-2</v>
      </c>
      <c r="J7" s="206">
        <f t="shared" si="1"/>
        <v>0.2477061431077851</v>
      </c>
      <c r="K7" s="206">
        <f t="shared" si="1"/>
        <v>0.13502314616390781</v>
      </c>
      <c r="L7" s="206">
        <f t="shared" si="1"/>
        <v>0.31185934329437409</v>
      </c>
      <c r="M7" s="206">
        <f t="shared" si="1"/>
        <v>0.45176275115743175</v>
      </c>
      <c r="N7" s="206">
        <f t="shared" si="1"/>
        <v>0.30383315048449405</v>
      </c>
      <c r="O7" s="206">
        <f t="shared" si="1"/>
        <v>0.18125143677591299</v>
      </c>
      <c r="P7" s="206">
        <f t="shared" si="1"/>
        <v>0.28788380179046874</v>
      </c>
      <c r="Q7" s="206">
        <f t="shared" si="1"/>
        <v>0.16255768207008844</v>
      </c>
      <c r="R7" s="206">
        <f t="shared" si="1"/>
        <v>0.67676159022214022</v>
      </c>
      <c r="S7" s="206">
        <f t="shared" si="1"/>
        <v>0.94933309925090958</v>
      </c>
      <c r="T7" s="205"/>
    </row>
    <row r="8" spans="1:20" x14ac:dyDescent="0.25">
      <c r="A8" s="71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x14ac:dyDescent="0.25">
      <c r="A9" s="71" t="s">
        <v>80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x14ac:dyDescent="0.25">
      <c r="A10" s="71"/>
      <c r="B10" s="204" t="s">
        <v>0</v>
      </c>
      <c r="C10" s="204" t="s">
        <v>1</v>
      </c>
      <c r="D10" s="204" t="s">
        <v>2</v>
      </c>
      <c r="E10" s="204" t="s">
        <v>49</v>
      </c>
      <c r="F10" s="204" t="s">
        <v>3</v>
      </c>
      <c r="G10" s="204" t="s">
        <v>4</v>
      </c>
      <c r="H10" s="204" t="s">
        <v>5</v>
      </c>
      <c r="I10" s="204" t="s">
        <v>51</v>
      </c>
      <c r="J10" s="204" t="s">
        <v>6</v>
      </c>
      <c r="K10" s="204" t="s">
        <v>7</v>
      </c>
      <c r="L10" s="204" t="s">
        <v>8</v>
      </c>
      <c r="M10" s="204" t="s">
        <v>17</v>
      </c>
      <c r="N10" s="204" t="s">
        <v>9</v>
      </c>
      <c r="O10" s="204" t="s">
        <v>10</v>
      </c>
      <c r="P10" s="204" t="s">
        <v>11</v>
      </c>
      <c r="Q10" s="204" t="s">
        <v>50</v>
      </c>
      <c r="R10" s="204" t="s">
        <v>18</v>
      </c>
      <c r="S10" s="204" t="s">
        <v>19</v>
      </c>
      <c r="T10" s="205"/>
    </row>
    <row r="11" spans="1:20" x14ac:dyDescent="0.25">
      <c r="A11" s="71" t="s">
        <v>168</v>
      </c>
      <c r="B11" s="75">
        <v>0.78275000000000006</v>
      </c>
      <c r="C11" s="75">
        <v>0.79300000000000004</v>
      </c>
      <c r="D11" s="75">
        <v>0.99449999999999994</v>
      </c>
      <c r="E11" s="75">
        <v>1.3575000000000002</v>
      </c>
      <c r="F11" s="75">
        <v>0.77075000000000005</v>
      </c>
      <c r="G11" s="75">
        <v>0.78974999999999995</v>
      </c>
      <c r="H11" s="75">
        <v>0.91949999999999998</v>
      </c>
      <c r="I11" s="75">
        <v>1.1800000000000002</v>
      </c>
      <c r="J11" s="75">
        <v>1.4575</v>
      </c>
      <c r="K11" s="75">
        <v>1.3474999999999999</v>
      </c>
      <c r="L11" s="75">
        <v>1.75</v>
      </c>
      <c r="M11" s="75">
        <v>1.9400000000000002</v>
      </c>
      <c r="N11" s="75">
        <v>1.4750000000000001</v>
      </c>
      <c r="O11" s="75">
        <v>1.4675</v>
      </c>
      <c r="P11" s="75">
        <v>1.635</v>
      </c>
      <c r="Q11" s="75">
        <v>1.6625000000000001</v>
      </c>
      <c r="R11" s="75">
        <v>9.58</v>
      </c>
      <c r="S11" s="75">
        <v>2.4375</v>
      </c>
      <c r="T11" s="71"/>
    </row>
    <row r="12" spans="1:20" x14ac:dyDescent="0.25">
      <c r="A12" s="71" t="s">
        <v>169</v>
      </c>
      <c r="B12" s="204">
        <v>0.78649999999999998</v>
      </c>
      <c r="C12" s="204">
        <v>0.78375000000000006</v>
      </c>
      <c r="D12" s="204">
        <v>0.89075000000000004</v>
      </c>
      <c r="E12" s="204">
        <v>1.0900000000000001</v>
      </c>
      <c r="F12" s="204">
        <v>0.72224999999999995</v>
      </c>
      <c r="G12" s="204">
        <v>0.73675000000000002</v>
      </c>
      <c r="H12" s="204">
        <v>0.88074999999999992</v>
      </c>
      <c r="I12" s="204">
        <v>1.165</v>
      </c>
      <c r="J12" s="204">
        <v>1.4650000000000001</v>
      </c>
      <c r="K12" s="204">
        <v>0.98774999999999991</v>
      </c>
      <c r="L12" s="204">
        <v>1.4175</v>
      </c>
      <c r="M12" s="204">
        <v>1.8525</v>
      </c>
      <c r="N12" s="204">
        <v>1.1600000000000001</v>
      </c>
      <c r="O12" s="204">
        <v>1.1749999999999998</v>
      </c>
      <c r="P12" s="204">
        <v>1.2975000000000001</v>
      </c>
      <c r="Q12" s="204">
        <v>1.7224999999999999</v>
      </c>
      <c r="R12" s="204">
        <v>8.7199999999999989</v>
      </c>
      <c r="S12" s="204">
        <v>2.4449999999999998</v>
      </c>
      <c r="T12" s="71"/>
    </row>
    <row r="13" spans="1:20" x14ac:dyDescent="0.25">
      <c r="A13" s="71" t="s">
        <v>170</v>
      </c>
      <c r="B13" s="208">
        <f t="shared" ref="B13:S13" si="2">AVERAGE(B8:B11)</f>
        <v>0.78275000000000006</v>
      </c>
      <c r="C13" s="208">
        <f t="shared" si="2"/>
        <v>0.79300000000000004</v>
      </c>
      <c r="D13" s="208">
        <f t="shared" si="2"/>
        <v>0.99449999999999994</v>
      </c>
      <c r="E13" s="208">
        <f t="shared" si="2"/>
        <v>1.3575000000000002</v>
      </c>
      <c r="F13" s="208">
        <f t="shared" si="2"/>
        <v>0.77075000000000005</v>
      </c>
      <c r="G13" s="208">
        <f t="shared" si="2"/>
        <v>0.78974999999999995</v>
      </c>
      <c r="H13" s="208">
        <f t="shared" si="2"/>
        <v>0.91949999999999998</v>
      </c>
      <c r="I13" s="208">
        <f t="shared" si="2"/>
        <v>1.1800000000000002</v>
      </c>
      <c r="J13" s="208">
        <f t="shared" si="2"/>
        <v>1.4575</v>
      </c>
      <c r="K13" s="208">
        <f t="shared" si="2"/>
        <v>1.3474999999999999</v>
      </c>
      <c r="L13" s="208">
        <f t="shared" si="2"/>
        <v>1.75</v>
      </c>
      <c r="M13" s="208">
        <f t="shared" si="2"/>
        <v>1.9400000000000002</v>
      </c>
      <c r="N13" s="208">
        <f t="shared" si="2"/>
        <v>1.4750000000000001</v>
      </c>
      <c r="O13" s="208">
        <f t="shared" si="2"/>
        <v>1.4675</v>
      </c>
      <c r="P13" s="208">
        <f t="shared" si="2"/>
        <v>1.635</v>
      </c>
      <c r="Q13" s="208">
        <f t="shared" si="2"/>
        <v>1.6625000000000001</v>
      </c>
      <c r="R13" s="208">
        <f t="shared" si="2"/>
        <v>9.58</v>
      </c>
      <c r="S13" s="208">
        <f t="shared" si="2"/>
        <v>2.4375</v>
      </c>
      <c r="T13" s="71"/>
    </row>
    <row r="14" spans="1:20" x14ac:dyDescent="0.25">
      <c r="A14" s="71" t="s">
        <v>37</v>
      </c>
      <c r="B14" s="75">
        <f>AVERAGE(B11:B13)</f>
        <v>0.78400000000000014</v>
      </c>
      <c r="C14" s="75">
        <f t="shared" ref="C14:S14" si="3">AVERAGE(C11:C13)</f>
        <v>0.78991666666666671</v>
      </c>
      <c r="D14" s="75">
        <f t="shared" si="3"/>
        <v>0.95991666666666664</v>
      </c>
      <c r="E14" s="75">
        <f t="shared" si="3"/>
        <v>1.2683333333333335</v>
      </c>
      <c r="F14" s="75">
        <f t="shared" si="3"/>
        <v>0.75458333333333327</v>
      </c>
      <c r="G14" s="75">
        <f t="shared" si="3"/>
        <v>0.77208333333333334</v>
      </c>
      <c r="H14" s="75">
        <f t="shared" si="3"/>
        <v>0.9065833333333333</v>
      </c>
      <c r="I14" s="75">
        <f t="shared" si="3"/>
        <v>1.175</v>
      </c>
      <c r="J14" s="75">
        <f t="shared" si="3"/>
        <v>1.4600000000000002</v>
      </c>
      <c r="K14" s="75">
        <f t="shared" si="3"/>
        <v>1.2275833333333332</v>
      </c>
      <c r="L14" s="75">
        <f t="shared" si="3"/>
        <v>1.6391666666666669</v>
      </c>
      <c r="M14" s="75">
        <f t="shared" si="3"/>
        <v>1.9108333333333336</v>
      </c>
      <c r="N14" s="75">
        <f t="shared" si="3"/>
        <v>1.37</v>
      </c>
      <c r="O14" s="75">
        <f t="shared" si="3"/>
        <v>1.37</v>
      </c>
      <c r="P14" s="75">
        <f t="shared" si="3"/>
        <v>1.5225</v>
      </c>
      <c r="Q14" s="75">
        <f t="shared" si="3"/>
        <v>1.6824999999999999</v>
      </c>
      <c r="R14" s="75">
        <f t="shared" si="3"/>
        <v>9.2933333333333312</v>
      </c>
      <c r="S14" s="75">
        <f t="shared" si="3"/>
        <v>2.44</v>
      </c>
      <c r="T14" s="71"/>
    </row>
    <row r="15" spans="1:20" x14ac:dyDescent="0.25">
      <c r="A15" s="71" t="s">
        <v>13</v>
      </c>
      <c r="B15" s="75">
        <f>STDEVA(B11:B13)</f>
        <v>2.1650635094610507E-3</v>
      </c>
      <c r="C15" s="75">
        <f t="shared" ref="C15:S15" si="4">STDEVA(C11:C13)</f>
        <v>5.340489990004027E-3</v>
      </c>
      <c r="D15" s="75">
        <f t="shared" si="4"/>
        <v>5.9900090428423612E-2</v>
      </c>
      <c r="E15" s="75">
        <f t="shared" si="4"/>
        <v>0.15444119700822492</v>
      </c>
      <c r="F15" s="75">
        <f t="shared" si="4"/>
        <v>2.8001488055696907E-2</v>
      </c>
      <c r="G15" s="75">
        <f t="shared" si="4"/>
        <v>3.0599564267050124E-2</v>
      </c>
      <c r="H15" s="75">
        <f t="shared" si="4"/>
        <v>2.2372322931098032E-2</v>
      </c>
      <c r="I15" s="75">
        <f t="shared" si="4"/>
        <v>8.6602540378444576E-3</v>
      </c>
      <c r="J15" s="75">
        <f t="shared" si="4"/>
        <v>4.3301270189222288E-3</v>
      </c>
      <c r="K15" s="75">
        <f t="shared" si="4"/>
        <v>0.20770175934096818</v>
      </c>
      <c r="L15" s="75">
        <f t="shared" si="4"/>
        <v>0.19196896450555059</v>
      </c>
      <c r="M15" s="75">
        <f t="shared" si="4"/>
        <v>5.0518148554092333E-2</v>
      </c>
      <c r="N15" s="75">
        <f t="shared" si="4"/>
        <v>0.18186533479473141</v>
      </c>
      <c r="O15" s="75">
        <f t="shared" si="4"/>
        <v>0.16887495373796399</v>
      </c>
      <c r="P15" s="75">
        <f t="shared" si="4"/>
        <v>0.19485571585149897</v>
      </c>
      <c r="Q15" s="75">
        <f t="shared" si="4"/>
        <v>3.4641016151377449E-2</v>
      </c>
      <c r="R15" s="75">
        <f t="shared" si="4"/>
        <v>0.49652123150307886</v>
      </c>
      <c r="S15" s="75">
        <f t="shared" si="4"/>
        <v>4.3301270189221005E-3</v>
      </c>
      <c r="T15" s="71"/>
    </row>
    <row r="16" spans="1:20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x14ac:dyDescent="0.25">
      <c r="A19" s="71"/>
      <c r="B19" s="71"/>
      <c r="C19" s="71"/>
      <c r="D19" s="71"/>
      <c r="E19" s="71" t="s">
        <v>84</v>
      </c>
      <c r="F19" s="71" t="s">
        <v>85</v>
      </c>
      <c r="G19" s="71" t="s">
        <v>87</v>
      </c>
      <c r="H19" s="71" t="s">
        <v>88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x14ac:dyDescent="0.25">
      <c r="A20" s="209" t="s">
        <v>96</v>
      </c>
      <c r="B20" s="209" t="s">
        <v>98</v>
      </c>
      <c r="C20" s="210" t="s">
        <v>108</v>
      </c>
      <c r="D20" s="71" t="s">
        <v>75</v>
      </c>
      <c r="E20" s="211">
        <v>1.0602499999999999</v>
      </c>
      <c r="F20" s="211">
        <v>0.78400000000000014</v>
      </c>
      <c r="G20" s="211">
        <v>2.8831406486677668E-3</v>
      </c>
      <c r="H20" s="211">
        <v>2.1650635094610507E-3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x14ac:dyDescent="0.25">
      <c r="A21" s="209"/>
      <c r="B21" s="209"/>
      <c r="C21" s="210"/>
      <c r="D21" s="71" t="s">
        <v>76</v>
      </c>
      <c r="E21" s="211">
        <v>0.81475000000000009</v>
      </c>
      <c r="F21" s="211">
        <v>0.78991666666666671</v>
      </c>
      <c r="G21" s="211">
        <v>6.7684931853404448E-2</v>
      </c>
      <c r="H21" s="211">
        <v>5.340489990004027E-3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x14ac:dyDescent="0.25">
      <c r="A22" s="209"/>
      <c r="B22" s="209"/>
      <c r="C22" s="210"/>
      <c r="D22" s="71" t="s">
        <v>77</v>
      </c>
      <c r="E22" s="211">
        <v>1.1108333333333331</v>
      </c>
      <c r="F22" s="211">
        <v>0.95991666666666664</v>
      </c>
      <c r="G22" s="211">
        <v>9.4236847004413926E-2</v>
      </c>
      <c r="H22" s="211">
        <v>5.9900090428423612E-2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x14ac:dyDescent="0.25">
      <c r="A23" s="209"/>
      <c r="B23" s="209"/>
      <c r="C23" s="210"/>
      <c r="D23" s="71" t="s">
        <v>78</v>
      </c>
      <c r="E23" s="211">
        <v>1.4100000000000001</v>
      </c>
      <c r="F23" s="211">
        <v>1.2683333333333335</v>
      </c>
      <c r="G23" s="211">
        <v>3.4731109973624594E-2</v>
      </c>
      <c r="H23" s="211">
        <v>0.15444119700822492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x14ac:dyDescent="0.25">
      <c r="A24" s="209"/>
      <c r="B24" s="209" t="s">
        <v>99</v>
      </c>
      <c r="C24" s="210" t="s">
        <v>108</v>
      </c>
      <c r="D24" s="71" t="s">
        <v>75</v>
      </c>
      <c r="E24" s="211">
        <v>1.0208333333333333</v>
      </c>
      <c r="F24" s="211">
        <v>0.75458333333333327</v>
      </c>
      <c r="G24" s="211">
        <v>2.8825263803360548E-2</v>
      </c>
      <c r="H24" s="211">
        <v>2.8001488055696907E-2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x14ac:dyDescent="0.25">
      <c r="A25" s="209"/>
      <c r="B25" s="209"/>
      <c r="C25" s="210"/>
      <c r="D25" s="71" t="s">
        <v>76</v>
      </c>
      <c r="E25" s="211">
        <v>0.84958333333333336</v>
      </c>
      <c r="F25" s="211">
        <v>0.77208333333333334</v>
      </c>
      <c r="G25" s="211">
        <v>5.5290332186860122E-2</v>
      </c>
      <c r="H25" s="211">
        <v>3.0599564267050124E-2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20" x14ac:dyDescent="0.25">
      <c r="A26" s="209"/>
      <c r="B26" s="209"/>
      <c r="C26" s="210"/>
      <c r="D26" s="71" t="s">
        <v>77</v>
      </c>
      <c r="E26" s="211">
        <v>1.1007499999999999</v>
      </c>
      <c r="F26" s="211">
        <v>0.9065833333333333</v>
      </c>
      <c r="G26" s="211">
        <v>6.7877186889263502E-2</v>
      </c>
      <c r="H26" s="211">
        <v>2.2372322931098032E-2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1:20" x14ac:dyDescent="0.25">
      <c r="A27" s="209"/>
      <c r="B27" s="209"/>
      <c r="C27" s="210"/>
      <c r="D27" s="71" t="s">
        <v>78</v>
      </c>
      <c r="E27" s="211">
        <v>1.2488888888888887</v>
      </c>
      <c r="F27" s="211">
        <v>1.175</v>
      </c>
      <c r="G27" s="211">
        <v>1.6379469986450713E-2</v>
      </c>
      <c r="H27" s="211">
        <v>8.6602540378444576E-3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1:20" x14ac:dyDescent="0.25">
      <c r="A28" s="209" t="s">
        <v>97</v>
      </c>
      <c r="B28" s="209" t="s">
        <v>98</v>
      </c>
      <c r="C28" s="210" t="s">
        <v>108</v>
      </c>
      <c r="D28" s="71" t="s">
        <v>75</v>
      </c>
      <c r="E28" s="211">
        <v>1.6641666666666666</v>
      </c>
      <c r="F28" s="211">
        <v>1.4600000000000002</v>
      </c>
      <c r="G28" s="211">
        <v>0.2477061431077851</v>
      </c>
      <c r="H28" s="211">
        <v>4.3301270189222288E-3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x14ac:dyDescent="0.25">
      <c r="A29" s="209"/>
      <c r="B29" s="209"/>
      <c r="C29" s="210"/>
      <c r="D29" s="71" t="s">
        <v>76</v>
      </c>
      <c r="E29" s="211">
        <v>1.6124999999999998</v>
      </c>
      <c r="F29" s="211">
        <v>1.2275833333333332</v>
      </c>
      <c r="G29" s="211">
        <v>0.13502314616390781</v>
      </c>
      <c r="H29" s="211">
        <v>0.20770175934096818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x14ac:dyDescent="0.25">
      <c r="A30" s="209"/>
      <c r="B30" s="209"/>
      <c r="C30" s="210"/>
      <c r="D30" s="71" t="s">
        <v>77</v>
      </c>
      <c r="E30" s="211">
        <v>2.1925000000000003</v>
      </c>
      <c r="F30" s="211">
        <v>1.6391666666666669</v>
      </c>
      <c r="G30" s="211">
        <v>0.31185934329437409</v>
      </c>
      <c r="H30" s="211">
        <v>0.19196896450555059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x14ac:dyDescent="0.25">
      <c r="A31" s="209"/>
      <c r="B31" s="209"/>
      <c r="C31" s="210"/>
      <c r="D31" s="71" t="s">
        <v>78</v>
      </c>
      <c r="E31" s="211">
        <v>2.4433333333333334</v>
      </c>
      <c r="F31" s="211">
        <v>1.9108333333333336</v>
      </c>
      <c r="G31" s="211">
        <v>0.45176275115743175</v>
      </c>
      <c r="H31" s="211">
        <v>5.0518148554092333E-2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1:20" x14ac:dyDescent="0.25">
      <c r="A32" s="209"/>
      <c r="B32" s="209" t="s">
        <v>99</v>
      </c>
      <c r="C32" s="210" t="s">
        <v>108</v>
      </c>
      <c r="D32" s="71" t="s">
        <v>75</v>
      </c>
      <c r="E32" s="211">
        <v>1.5966666666666667</v>
      </c>
      <c r="F32" s="211">
        <v>1.37</v>
      </c>
      <c r="G32" s="211">
        <v>0.30383315048449405</v>
      </c>
      <c r="H32" s="211">
        <v>0.18186533479473141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1:20" x14ac:dyDescent="0.25">
      <c r="A33" s="209"/>
      <c r="B33" s="209"/>
      <c r="C33" s="210"/>
      <c r="D33" s="71" t="s">
        <v>76</v>
      </c>
      <c r="E33" s="211">
        <v>1.3858333333333335</v>
      </c>
      <c r="F33" s="211">
        <v>1.37</v>
      </c>
      <c r="G33" s="211">
        <v>0.18125143677591299</v>
      </c>
      <c r="H33" s="211">
        <v>0.16887495373796399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x14ac:dyDescent="0.25">
      <c r="A34" s="209"/>
      <c r="B34" s="209"/>
      <c r="C34" s="210"/>
      <c r="D34" s="71" t="s">
        <v>77</v>
      </c>
      <c r="E34" s="211">
        <v>1.8216666666666665</v>
      </c>
      <c r="F34" s="211">
        <v>1.5225</v>
      </c>
      <c r="G34" s="211">
        <v>0.28788380179046874</v>
      </c>
      <c r="H34" s="211">
        <v>0.19485571585149897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1:20" x14ac:dyDescent="0.25">
      <c r="A35" s="209"/>
      <c r="B35" s="209"/>
      <c r="C35" s="210"/>
      <c r="D35" s="71" t="s">
        <v>78</v>
      </c>
      <c r="E35" s="211">
        <v>1.9100000000000001</v>
      </c>
      <c r="F35" s="211">
        <v>1.6824999999999999</v>
      </c>
      <c r="G35" s="211">
        <v>0.16255768207008844</v>
      </c>
      <c r="H35" s="211">
        <v>3.4641016151377449E-2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1:20" x14ac:dyDescent="0.25">
      <c r="A36" s="210" t="s">
        <v>100</v>
      </c>
      <c r="B36" s="210"/>
      <c r="C36" s="71"/>
      <c r="D36" s="71" t="s">
        <v>18</v>
      </c>
      <c r="E36" s="211">
        <v>10.235000000000001</v>
      </c>
      <c r="F36" s="211">
        <v>9.2933333333333312</v>
      </c>
      <c r="G36" s="211">
        <v>0.67676159022214022</v>
      </c>
      <c r="H36" s="211">
        <v>0.49652123150307886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0" x14ac:dyDescent="0.25">
      <c r="A37" s="210"/>
      <c r="B37" s="210"/>
      <c r="C37" s="71"/>
      <c r="D37" s="71" t="s">
        <v>19</v>
      </c>
      <c r="E37" s="211">
        <v>3.2541666666666664</v>
      </c>
      <c r="F37" s="211">
        <v>2.44</v>
      </c>
      <c r="G37" s="211">
        <v>0.94933309925090958</v>
      </c>
      <c r="H37" s="211">
        <v>4.3301270189221005E-3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0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0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1:2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1:20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1:20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1:20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1:20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1:20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1:20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1:20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1:20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20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1:20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1:20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1:20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1:20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0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1:20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1:20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1:20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1:20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1:20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1:20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1:20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1:20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</sheetData>
  <mergeCells count="11">
    <mergeCell ref="C20:C23"/>
    <mergeCell ref="C24:C27"/>
    <mergeCell ref="C28:C31"/>
    <mergeCell ref="C32:C35"/>
    <mergeCell ref="A36:B37"/>
    <mergeCell ref="A20:A27"/>
    <mergeCell ref="A28:A35"/>
    <mergeCell ref="B20:B23"/>
    <mergeCell ref="B24:B27"/>
    <mergeCell ref="B28:B31"/>
    <mergeCell ref="B32:B3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90" zoomScaleNormal="90" workbookViewId="0">
      <selection activeCell="G26" sqref="G26"/>
    </sheetView>
  </sheetViews>
  <sheetFormatPr defaultColWidth="11.42578125" defaultRowHeight="15" x14ac:dyDescent="0.25"/>
  <cols>
    <col min="1" max="1" width="15.5703125" style="68" customWidth="1"/>
    <col min="2" max="16384" width="11.42578125" style="68"/>
  </cols>
  <sheetData>
    <row r="1" spans="1:21" x14ac:dyDescent="0.25">
      <c r="A1" s="67" t="s">
        <v>86</v>
      </c>
      <c r="B1" s="77"/>
      <c r="C1" s="77"/>
      <c r="D1" s="77"/>
      <c r="E1" s="78"/>
      <c r="F1" s="78"/>
      <c r="G1" s="212"/>
      <c r="H1" s="71"/>
      <c r="I1" s="71"/>
      <c r="J1" s="71"/>
      <c r="K1" s="71"/>
      <c r="L1" s="71"/>
      <c r="M1" s="71"/>
      <c r="N1" s="212"/>
      <c r="O1" s="212"/>
      <c r="P1" s="212"/>
      <c r="Q1" s="212"/>
      <c r="R1" s="212"/>
      <c r="S1" s="212"/>
      <c r="T1" s="1"/>
      <c r="U1" s="1"/>
    </row>
    <row r="2" spans="1:21" x14ac:dyDescent="0.25">
      <c r="A2" s="67"/>
      <c r="B2" s="67"/>
      <c r="C2" s="75"/>
      <c r="D2" s="6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1" x14ac:dyDescent="0.25">
      <c r="A3" s="71"/>
      <c r="B3" s="67" t="s">
        <v>0</v>
      </c>
      <c r="C3" s="67" t="s">
        <v>1</v>
      </c>
      <c r="D3" s="67" t="s">
        <v>2</v>
      </c>
      <c r="E3" s="67" t="s">
        <v>103</v>
      </c>
      <c r="F3" s="67" t="s">
        <v>3</v>
      </c>
      <c r="G3" s="67" t="s">
        <v>4</v>
      </c>
      <c r="H3" s="67" t="s">
        <v>5</v>
      </c>
      <c r="I3" s="67" t="s">
        <v>51</v>
      </c>
      <c r="J3" s="67" t="s">
        <v>6</v>
      </c>
      <c r="K3" s="67" t="s">
        <v>104</v>
      </c>
      <c r="L3" s="67" t="s">
        <v>105</v>
      </c>
      <c r="M3" s="67" t="s">
        <v>17</v>
      </c>
      <c r="N3" s="67" t="s">
        <v>9</v>
      </c>
      <c r="O3" s="67" t="s">
        <v>10</v>
      </c>
      <c r="P3" s="67" t="s">
        <v>11</v>
      </c>
      <c r="Q3" s="67" t="s">
        <v>50</v>
      </c>
      <c r="R3" s="67" t="s">
        <v>18</v>
      </c>
      <c r="S3" s="67" t="s">
        <v>19</v>
      </c>
    </row>
    <row r="4" spans="1:21" x14ac:dyDescent="0.25">
      <c r="A4" s="71" t="s">
        <v>168</v>
      </c>
      <c r="B4" s="67">
        <v>4</v>
      </c>
      <c r="C4" s="67">
        <v>4.2</v>
      </c>
      <c r="D4" s="67">
        <v>4.2</v>
      </c>
      <c r="E4" s="67">
        <v>4.8</v>
      </c>
      <c r="F4" s="67">
        <v>3.6</v>
      </c>
      <c r="G4" s="67">
        <v>4.2</v>
      </c>
      <c r="H4" s="76">
        <v>4.2</v>
      </c>
      <c r="I4" s="76">
        <v>4.4000000000000004</v>
      </c>
      <c r="J4" s="76">
        <v>5.2</v>
      </c>
      <c r="K4" s="67">
        <v>4.8</v>
      </c>
      <c r="L4" s="67">
        <v>6</v>
      </c>
      <c r="M4" s="67">
        <v>5.8</v>
      </c>
      <c r="N4" s="67">
        <v>5.2</v>
      </c>
      <c r="O4" s="76">
        <v>5.4</v>
      </c>
      <c r="P4" s="76">
        <v>5.8</v>
      </c>
      <c r="Q4" s="67">
        <v>5.2</v>
      </c>
      <c r="R4" s="67">
        <v>7</v>
      </c>
      <c r="S4" s="67">
        <v>5.6</v>
      </c>
    </row>
    <row r="5" spans="1:21" x14ac:dyDescent="0.25">
      <c r="A5" s="71" t="s">
        <v>169</v>
      </c>
      <c r="B5" s="67">
        <v>1.8</v>
      </c>
      <c r="C5" s="67">
        <v>3.2</v>
      </c>
      <c r="D5" s="67">
        <v>4.5999999999999996</v>
      </c>
      <c r="E5" s="67">
        <v>4.2</v>
      </c>
      <c r="F5" s="67">
        <v>3</v>
      </c>
      <c r="G5" s="67">
        <v>2.8</v>
      </c>
      <c r="H5" s="76">
        <v>3.4</v>
      </c>
      <c r="I5" s="76">
        <v>4.2</v>
      </c>
      <c r="J5" s="76">
        <v>3.2</v>
      </c>
      <c r="K5" s="67">
        <v>5.2</v>
      </c>
      <c r="L5" s="76">
        <v>6.4</v>
      </c>
      <c r="M5" s="76">
        <v>5.6</v>
      </c>
      <c r="N5" s="76">
        <v>4.5999999999999996</v>
      </c>
      <c r="O5" s="76">
        <v>4.2</v>
      </c>
      <c r="P5" s="76">
        <v>5.4</v>
      </c>
      <c r="Q5" s="67">
        <v>5.6</v>
      </c>
      <c r="R5" s="67">
        <v>6.8</v>
      </c>
      <c r="S5" s="67">
        <v>5.8</v>
      </c>
    </row>
    <row r="6" spans="1:21" x14ac:dyDescent="0.25">
      <c r="A6" s="71" t="s">
        <v>170</v>
      </c>
      <c r="B6" s="79">
        <v>4</v>
      </c>
      <c r="C6" s="79">
        <v>4</v>
      </c>
      <c r="D6" s="79">
        <v>4.2</v>
      </c>
      <c r="E6" s="79">
        <v>4.4000000000000004</v>
      </c>
      <c r="F6" s="79">
        <v>4</v>
      </c>
      <c r="G6" s="79">
        <v>4</v>
      </c>
      <c r="H6" s="80">
        <v>4.2</v>
      </c>
      <c r="I6" s="80">
        <v>3.4</v>
      </c>
      <c r="J6" s="80">
        <v>5</v>
      </c>
      <c r="K6" s="79">
        <v>5.2</v>
      </c>
      <c r="L6" s="80">
        <v>5.4</v>
      </c>
      <c r="M6" s="80">
        <v>5.6</v>
      </c>
      <c r="N6" s="80">
        <v>4.8</v>
      </c>
      <c r="O6" s="80">
        <v>4.2</v>
      </c>
      <c r="P6" s="80">
        <v>5</v>
      </c>
      <c r="Q6" s="79">
        <v>5.4</v>
      </c>
      <c r="R6" s="79">
        <v>6.8</v>
      </c>
      <c r="S6" s="79">
        <v>5.8</v>
      </c>
    </row>
    <row r="7" spans="1:21" x14ac:dyDescent="0.25">
      <c r="A7" s="71" t="s">
        <v>37</v>
      </c>
      <c r="B7" s="75">
        <f t="shared" ref="B7:S7" si="0">AVERAGE(B4:B6)</f>
        <v>3.2666666666666671</v>
      </c>
      <c r="C7" s="75">
        <f t="shared" si="0"/>
        <v>3.8000000000000003</v>
      </c>
      <c r="D7" s="75">
        <f t="shared" si="0"/>
        <v>4.333333333333333</v>
      </c>
      <c r="E7" s="75">
        <f t="shared" si="0"/>
        <v>4.4666666666666668</v>
      </c>
      <c r="F7" s="75">
        <f t="shared" si="0"/>
        <v>3.5333333333333332</v>
      </c>
      <c r="G7" s="75">
        <f t="shared" si="0"/>
        <v>3.6666666666666665</v>
      </c>
      <c r="H7" s="75">
        <f t="shared" si="0"/>
        <v>3.9333333333333336</v>
      </c>
      <c r="I7" s="75">
        <f t="shared" si="0"/>
        <v>4.0000000000000009</v>
      </c>
      <c r="J7" s="75">
        <f t="shared" si="0"/>
        <v>4.4666666666666668</v>
      </c>
      <c r="K7" s="75">
        <f t="shared" si="0"/>
        <v>5.0666666666666664</v>
      </c>
      <c r="L7" s="75">
        <f t="shared" si="0"/>
        <v>5.9333333333333336</v>
      </c>
      <c r="M7" s="75">
        <f t="shared" si="0"/>
        <v>5.666666666666667</v>
      </c>
      <c r="N7" s="75">
        <f t="shared" si="0"/>
        <v>4.8666666666666671</v>
      </c>
      <c r="O7" s="75">
        <f t="shared" si="0"/>
        <v>4.6000000000000005</v>
      </c>
      <c r="P7" s="75">
        <f t="shared" si="0"/>
        <v>5.3999999999999995</v>
      </c>
      <c r="Q7" s="75">
        <f t="shared" si="0"/>
        <v>5.4000000000000012</v>
      </c>
      <c r="R7" s="75">
        <f t="shared" si="0"/>
        <v>6.8666666666666671</v>
      </c>
      <c r="S7" s="75">
        <f t="shared" si="0"/>
        <v>5.7333333333333334</v>
      </c>
    </row>
    <row r="8" spans="1:21" x14ac:dyDescent="0.25">
      <c r="A8" s="71" t="s">
        <v>13</v>
      </c>
      <c r="B8" s="75">
        <f t="shared" ref="B8:S8" si="1">STDEVA(B4:B6)</f>
        <v>1.2701705922171753</v>
      </c>
      <c r="C8" s="75">
        <f t="shared" si="1"/>
        <v>0.52915026221291916</v>
      </c>
      <c r="D8" s="75">
        <f t="shared" si="1"/>
        <v>0.23094010767585002</v>
      </c>
      <c r="E8" s="75">
        <f t="shared" si="1"/>
        <v>0.30550504633038916</v>
      </c>
      <c r="F8" s="75">
        <f t="shared" si="1"/>
        <v>0.5033222956847172</v>
      </c>
      <c r="G8" s="75">
        <f t="shared" si="1"/>
        <v>0.75718777944003701</v>
      </c>
      <c r="H8" s="75">
        <f t="shared" si="1"/>
        <v>0.46188021535170076</v>
      </c>
      <c r="I8" s="75">
        <f t="shared" si="1"/>
        <v>0.52915026221290917</v>
      </c>
      <c r="J8" s="75">
        <f t="shared" si="1"/>
        <v>1.1015141094572209</v>
      </c>
      <c r="K8" s="75">
        <f t="shared" si="1"/>
        <v>0.23094010767585052</v>
      </c>
      <c r="L8" s="75">
        <f t="shared" si="1"/>
        <v>0.50332229568471665</v>
      </c>
      <c r="M8" s="75">
        <f t="shared" si="1"/>
        <v>0.11547005383792526</v>
      </c>
      <c r="N8" s="75">
        <f t="shared" si="1"/>
        <v>0.30550504633038961</v>
      </c>
      <c r="O8" s="75">
        <f t="shared" si="1"/>
        <v>0.69282032302754615</v>
      </c>
      <c r="P8" s="75">
        <f t="shared" si="1"/>
        <v>0.39999999999999991</v>
      </c>
      <c r="Q8" s="75">
        <f t="shared" si="1"/>
        <v>0.19999999999999973</v>
      </c>
      <c r="R8" s="75">
        <f t="shared" si="1"/>
        <v>0.11547005383792526</v>
      </c>
      <c r="S8" s="75">
        <f t="shared" si="1"/>
        <v>0.11547005383792526</v>
      </c>
    </row>
    <row r="9" spans="1:21" x14ac:dyDescent="0.25">
      <c r="A9" s="67"/>
      <c r="B9" s="76"/>
      <c r="C9" s="75"/>
      <c r="D9" s="10"/>
      <c r="E9" s="71"/>
      <c r="F9" s="71"/>
      <c r="G9" s="71"/>
      <c r="H9" s="71"/>
      <c r="I9" s="71"/>
      <c r="J9" s="71"/>
      <c r="K9" s="10"/>
      <c r="L9" s="10"/>
      <c r="M9" s="10"/>
      <c r="N9" s="10"/>
      <c r="O9" s="10"/>
      <c r="P9" s="10"/>
      <c r="Q9" s="67"/>
      <c r="R9" s="67"/>
      <c r="S9" s="71"/>
    </row>
    <row r="10" spans="1:21" x14ac:dyDescent="0.25">
      <c r="A10" s="67"/>
      <c r="B10" s="76"/>
      <c r="C10" s="75"/>
      <c r="D10" s="67"/>
      <c r="E10" s="71"/>
      <c r="F10" s="71"/>
      <c r="G10" s="71"/>
      <c r="H10" s="71"/>
      <c r="I10" s="71"/>
      <c r="J10" s="71"/>
      <c r="K10" s="67"/>
      <c r="L10" s="67"/>
      <c r="M10" s="67"/>
      <c r="N10" s="67"/>
      <c r="O10" s="67"/>
      <c r="P10" s="67"/>
      <c r="Q10" s="67"/>
      <c r="R10" s="67"/>
      <c r="S10" s="71"/>
    </row>
    <row r="11" spans="1:21" x14ac:dyDescent="0.25">
      <c r="A11" s="67" t="s">
        <v>107</v>
      </c>
      <c r="B11" s="67"/>
      <c r="C11" s="75"/>
      <c r="D11" s="212"/>
      <c r="E11" s="71"/>
      <c r="F11" s="71"/>
      <c r="G11" s="71"/>
      <c r="H11" s="71"/>
      <c r="I11" s="71"/>
      <c r="J11" s="71"/>
      <c r="K11" s="212"/>
      <c r="L11" s="212"/>
      <c r="M11" s="212"/>
      <c r="N11" s="212"/>
      <c r="O11" s="212"/>
      <c r="P11" s="212"/>
      <c r="Q11" s="67"/>
      <c r="R11" s="67"/>
      <c r="S11" s="71"/>
    </row>
    <row r="12" spans="1:21" x14ac:dyDescent="0.25">
      <c r="A12" s="67"/>
      <c r="B12" s="67"/>
      <c r="C12" s="75"/>
      <c r="D12" s="67"/>
      <c r="E12" s="71"/>
      <c r="F12" s="71"/>
      <c r="G12" s="71"/>
      <c r="H12" s="71"/>
      <c r="I12" s="71"/>
      <c r="J12" s="71"/>
      <c r="K12" s="67"/>
      <c r="L12" s="67"/>
      <c r="M12" s="67"/>
      <c r="N12" s="67"/>
      <c r="O12" s="67"/>
      <c r="P12" s="67"/>
      <c r="Q12" s="67"/>
      <c r="R12" s="67"/>
      <c r="S12" s="71"/>
    </row>
    <row r="13" spans="1:21" x14ac:dyDescent="0.25">
      <c r="A13" s="67"/>
      <c r="B13" s="67" t="s">
        <v>0</v>
      </c>
      <c r="C13" s="67" t="s">
        <v>1</v>
      </c>
      <c r="D13" s="67" t="s">
        <v>2</v>
      </c>
      <c r="E13" s="67" t="s">
        <v>103</v>
      </c>
      <c r="F13" s="67" t="s">
        <v>3</v>
      </c>
      <c r="G13" s="67" t="s">
        <v>4</v>
      </c>
      <c r="H13" s="67" t="s">
        <v>5</v>
      </c>
      <c r="I13" s="67" t="s">
        <v>51</v>
      </c>
      <c r="J13" s="67" t="s">
        <v>6</v>
      </c>
      <c r="K13" s="67" t="s">
        <v>104</v>
      </c>
      <c r="L13" s="67" t="s">
        <v>105</v>
      </c>
      <c r="M13" s="67" t="s">
        <v>17</v>
      </c>
      <c r="N13" s="67" t="s">
        <v>9</v>
      </c>
      <c r="O13" s="67" t="s">
        <v>10</v>
      </c>
      <c r="P13" s="67" t="s">
        <v>11</v>
      </c>
      <c r="Q13" s="67" t="s">
        <v>50</v>
      </c>
      <c r="R13" s="67" t="s">
        <v>18</v>
      </c>
      <c r="S13" s="67" t="s">
        <v>19</v>
      </c>
    </row>
    <row r="14" spans="1:21" x14ac:dyDescent="0.25">
      <c r="A14" s="71" t="s">
        <v>168</v>
      </c>
      <c r="B14" s="71">
        <v>3.4</v>
      </c>
      <c r="C14" s="71">
        <v>3</v>
      </c>
      <c r="D14" s="71">
        <v>3.6</v>
      </c>
      <c r="E14" s="71">
        <v>4.2</v>
      </c>
      <c r="F14" s="67">
        <v>3.4</v>
      </c>
      <c r="G14" s="67">
        <v>3.8</v>
      </c>
      <c r="H14" s="76">
        <v>4.5999999999999996</v>
      </c>
      <c r="I14" s="76">
        <v>3.6</v>
      </c>
      <c r="J14" s="76">
        <v>5.4</v>
      </c>
      <c r="K14" s="67">
        <v>5.6</v>
      </c>
      <c r="L14" s="76">
        <v>5.6</v>
      </c>
      <c r="M14" s="76">
        <v>5.8</v>
      </c>
      <c r="N14" s="76">
        <v>5.2</v>
      </c>
      <c r="O14" s="76">
        <v>5.4</v>
      </c>
      <c r="P14" s="76">
        <v>5.4</v>
      </c>
      <c r="Q14" s="67">
        <v>4.4000000000000004</v>
      </c>
      <c r="R14" s="67">
        <v>6.4</v>
      </c>
      <c r="S14" s="67">
        <v>4.8</v>
      </c>
    </row>
    <row r="15" spans="1:21" x14ac:dyDescent="0.25">
      <c r="A15" s="71" t="s">
        <v>169</v>
      </c>
      <c r="B15" s="67">
        <v>4.8</v>
      </c>
      <c r="C15" s="213">
        <v>3.8</v>
      </c>
      <c r="D15" s="76">
        <v>4.2</v>
      </c>
      <c r="E15" s="76">
        <v>4.4000000000000004</v>
      </c>
      <c r="F15" s="76">
        <v>4</v>
      </c>
      <c r="G15" s="76">
        <v>4.2</v>
      </c>
      <c r="H15" s="76">
        <v>4.2</v>
      </c>
      <c r="I15" s="76">
        <v>4.2</v>
      </c>
      <c r="J15" s="76">
        <v>6</v>
      </c>
      <c r="K15" s="76">
        <v>5.4</v>
      </c>
      <c r="L15" s="76">
        <v>5.2</v>
      </c>
      <c r="M15" s="76">
        <v>5.6</v>
      </c>
      <c r="N15" s="76">
        <v>4.8</v>
      </c>
      <c r="O15" s="76">
        <v>5.6</v>
      </c>
      <c r="P15" s="76">
        <v>5</v>
      </c>
      <c r="Q15" s="76">
        <v>5.4</v>
      </c>
      <c r="R15" s="76">
        <v>6.6</v>
      </c>
      <c r="S15" s="76">
        <v>5.2</v>
      </c>
    </row>
    <row r="16" spans="1:21" x14ac:dyDescent="0.25">
      <c r="A16" s="71" t="s">
        <v>170</v>
      </c>
      <c r="B16" s="79">
        <v>3.6</v>
      </c>
      <c r="C16" s="214">
        <v>3.6</v>
      </c>
      <c r="D16" s="79">
        <v>3.8</v>
      </c>
      <c r="E16" s="79">
        <v>4</v>
      </c>
      <c r="F16" s="79">
        <v>3</v>
      </c>
      <c r="G16" s="79">
        <v>3</v>
      </c>
      <c r="H16" s="79">
        <v>3.2</v>
      </c>
      <c r="I16" s="79">
        <v>4.2</v>
      </c>
      <c r="J16" s="79">
        <v>5.2</v>
      </c>
      <c r="K16" s="79">
        <v>6.2</v>
      </c>
      <c r="L16" s="79">
        <v>6</v>
      </c>
      <c r="M16" s="79">
        <v>5</v>
      </c>
      <c r="N16" s="79">
        <v>4.5999999999999996</v>
      </c>
      <c r="O16" s="79">
        <v>4.4000000000000004</v>
      </c>
      <c r="P16" s="79">
        <v>5</v>
      </c>
      <c r="Q16" s="79">
        <v>4.5999999999999996</v>
      </c>
      <c r="R16" s="79">
        <v>6.8</v>
      </c>
      <c r="S16" s="79">
        <v>5.6</v>
      </c>
    </row>
    <row r="17" spans="1:19" x14ac:dyDescent="0.25">
      <c r="A17" s="71" t="s">
        <v>37</v>
      </c>
      <c r="B17" s="75">
        <f t="shared" ref="B17:S17" si="2">AVERAGE(B14:B16)</f>
        <v>3.9333333333333331</v>
      </c>
      <c r="C17" s="75">
        <f t="shared" si="2"/>
        <v>3.4666666666666668</v>
      </c>
      <c r="D17" s="75">
        <f t="shared" si="2"/>
        <v>3.8666666666666671</v>
      </c>
      <c r="E17" s="75">
        <f t="shared" si="2"/>
        <v>4.2</v>
      </c>
      <c r="F17" s="75">
        <f t="shared" si="2"/>
        <v>3.4666666666666668</v>
      </c>
      <c r="G17" s="75">
        <f t="shared" si="2"/>
        <v>3.6666666666666665</v>
      </c>
      <c r="H17" s="75">
        <f t="shared" si="2"/>
        <v>4</v>
      </c>
      <c r="I17" s="75">
        <f t="shared" si="2"/>
        <v>4</v>
      </c>
      <c r="J17" s="75">
        <f t="shared" si="2"/>
        <v>5.5333333333333341</v>
      </c>
      <c r="K17" s="75">
        <f t="shared" si="2"/>
        <v>5.7333333333333334</v>
      </c>
      <c r="L17" s="75">
        <f t="shared" si="2"/>
        <v>5.6000000000000005</v>
      </c>
      <c r="M17" s="75">
        <f t="shared" si="2"/>
        <v>5.4666666666666659</v>
      </c>
      <c r="N17" s="75">
        <f t="shared" si="2"/>
        <v>4.8666666666666663</v>
      </c>
      <c r="O17" s="75">
        <f t="shared" si="2"/>
        <v>5.1333333333333337</v>
      </c>
      <c r="P17" s="75">
        <f t="shared" si="2"/>
        <v>5.1333333333333337</v>
      </c>
      <c r="Q17" s="75">
        <f t="shared" si="2"/>
        <v>4.8</v>
      </c>
      <c r="R17" s="75">
        <f t="shared" si="2"/>
        <v>6.6000000000000005</v>
      </c>
      <c r="S17" s="75">
        <f t="shared" si="2"/>
        <v>5.2</v>
      </c>
    </row>
    <row r="18" spans="1:19" x14ac:dyDescent="0.25">
      <c r="A18" s="71" t="s">
        <v>13</v>
      </c>
      <c r="B18" s="75">
        <f t="shared" ref="B18:S18" si="3">STDEVA(B14:B16)</f>
        <v>0.75718777944003701</v>
      </c>
      <c r="C18" s="75">
        <f t="shared" si="3"/>
        <v>0.41633319989322648</v>
      </c>
      <c r="D18" s="75">
        <f t="shared" si="3"/>
        <v>0.30550504633038938</v>
      </c>
      <c r="E18" s="75">
        <f t="shared" si="3"/>
        <v>0.20000000000000018</v>
      </c>
      <c r="F18" s="75">
        <f t="shared" si="3"/>
        <v>0.5033222956847172</v>
      </c>
      <c r="G18" s="75">
        <f t="shared" si="3"/>
        <v>0.61101009266077699</v>
      </c>
      <c r="H18" s="75">
        <f t="shared" si="3"/>
        <v>0.72111025509279758</v>
      </c>
      <c r="I18" s="75">
        <f t="shared" si="3"/>
        <v>0.34641016151377552</v>
      </c>
      <c r="J18" s="75">
        <f t="shared" si="3"/>
        <v>0.41633319989322642</v>
      </c>
      <c r="K18" s="75">
        <f t="shared" si="3"/>
        <v>0.41633319989322654</v>
      </c>
      <c r="L18" s="75">
        <f t="shared" si="3"/>
        <v>0.39999999999999991</v>
      </c>
      <c r="M18" s="75">
        <f t="shared" si="3"/>
        <v>0.41633319989322642</v>
      </c>
      <c r="N18" s="75">
        <f t="shared" si="3"/>
        <v>0.30550504633038961</v>
      </c>
      <c r="O18" s="75">
        <f t="shared" si="3"/>
        <v>0.64291005073285867</v>
      </c>
      <c r="P18" s="75">
        <f t="shared" si="3"/>
        <v>0.23094010767585052</v>
      </c>
      <c r="Q18" s="75">
        <f t="shared" si="3"/>
        <v>0.52915026221291828</v>
      </c>
      <c r="R18" s="75">
        <f t="shared" si="3"/>
        <v>0.19999999999999973</v>
      </c>
      <c r="S18" s="75">
        <f t="shared" si="3"/>
        <v>0.39999999999999991</v>
      </c>
    </row>
    <row r="19" spans="1:19" x14ac:dyDescent="0.25">
      <c r="A19" s="67"/>
      <c r="B19" s="67"/>
      <c r="C19" s="75"/>
      <c r="D19" s="10"/>
      <c r="E19" s="71"/>
      <c r="F19" s="71"/>
      <c r="G19" s="71"/>
      <c r="H19" s="71"/>
      <c r="I19" s="71"/>
      <c r="J19" s="71"/>
      <c r="K19" s="10"/>
      <c r="L19" s="10"/>
      <c r="M19" s="10"/>
      <c r="N19" s="10"/>
      <c r="O19" s="10"/>
      <c r="P19" s="10"/>
      <c r="Q19" s="67"/>
      <c r="R19" s="67"/>
      <c r="S19" s="71"/>
    </row>
    <row r="20" spans="1:19" x14ac:dyDescent="0.25">
      <c r="A20" s="71"/>
      <c r="B20" s="71"/>
      <c r="C20" s="71"/>
      <c r="D20" s="71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71"/>
      <c r="S20" s="71"/>
    </row>
    <row r="21" spans="1:19" x14ac:dyDescent="0.25">
      <c r="A21" s="71"/>
      <c r="B21" s="71"/>
      <c r="C21" s="71"/>
      <c r="D21" s="71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71"/>
      <c r="S21" s="71"/>
    </row>
    <row r="22" spans="1:19" x14ac:dyDescent="0.25">
      <c r="A22" s="71"/>
      <c r="B22" s="71"/>
      <c r="C22" s="71"/>
      <c r="D22" s="71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71"/>
      <c r="S22" s="71"/>
    </row>
    <row r="23" spans="1:19" x14ac:dyDescent="0.25">
      <c r="A23" s="71"/>
      <c r="B23" s="71"/>
      <c r="C23" s="71"/>
      <c r="D23" s="71"/>
      <c r="E23" s="67"/>
      <c r="F23" s="67"/>
      <c r="G23" s="76"/>
      <c r="H23" s="76"/>
      <c r="I23" s="76"/>
      <c r="J23" s="67"/>
      <c r="K23" s="76"/>
      <c r="L23" s="76"/>
      <c r="M23" s="76"/>
      <c r="N23" s="76"/>
      <c r="O23" s="76"/>
      <c r="P23" s="67"/>
      <c r="Q23" s="67"/>
      <c r="R23" s="71"/>
      <c r="S23" s="71"/>
    </row>
    <row r="24" spans="1:19" x14ac:dyDescent="0.25">
      <c r="A24" s="71"/>
      <c r="B24" s="71"/>
      <c r="C24" s="71"/>
      <c r="D24" s="71"/>
      <c r="E24" s="67"/>
      <c r="F24" s="67"/>
      <c r="G24" s="76"/>
      <c r="H24" s="76"/>
      <c r="I24" s="76"/>
      <c r="J24" s="67"/>
      <c r="K24" s="76"/>
      <c r="L24" s="76"/>
      <c r="M24" s="76"/>
      <c r="N24" s="76"/>
      <c r="O24" s="76"/>
      <c r="P24" s="67"/>
      <c r="Q24" s="67"/>
      <c r="R24" s="71"/>
      <c r="S24" s="71"/>
    </row>
    <row r="25" spans="1:19" x14ac:dyDescent="0.25">
      <c r="A25" s="71"/>
      <c r="B25" s="71"/>
      <c r="C25" s="71"/>
      <c r="D25" s="71"/>
      <c r="E25" s="67"/>
      <c r="F25" s="67"/>
      <c r="G25" s="76"/>
      <c r="H25" s="76"/>
      <c r="I25" s="76"/>
      <c r="J25" s="67"/>
      <c r="K25" s="76"/>
      <c r="L25" s="76"/>
      <c r="M25" s="76"/>
      <c r="N25" s="76"/>
      <c r="O25" s="76"/>
      <c r="P25" s="67"/>
      <c r="Q25" s="67"/>
      <c r="R25" s="71"/>
      <c r="S25" s="71"/>
    </row>
    <row r="26" spans="1:19" x14ac:dyDescent="0.25">
      <c r="A26" s="67"/>
      <c r="B26" s="71"/>
      <c r="C26" s="71"/>
      <c r="D26" s="213" t="s">
        <v>84</v>
      </c>
      <c r="E26" s="76" t="s">
        <v>85</v>
      </c>
      <c r="F26" s="211" t="s">
        <v>87</v>
      </c>
      <c r="G26" s="204" t="s">
        <v>88</v>
      </c>
      <c r="H26" s="76"/>
      <c r="I26" s="76"/>
      <c r="J26" s="76"/>
      <c r="K26" s="76"/>
      <c r="L26" s="76"/>
      <c r="M26" s="67"/>
      <c r="N26" s="67"/>
      <c r="O26" s="67"/>
      <c r="P26" s="71"/>
      <c r="Q26" s="71"/>
      <c r="R26" s="71"/>
      <c r="S26" s="71"/>
    </row>
    <row r="27" spans="1:19" ht="15" customHeight="1" x14ac:dyDescent="0.25">
      <c r="A27" s="210" t="s">
        <v>96</v>
      </c>
      <c r="B27" s="210" t="s">
        <v>98</v>
      </c>
      <c r="C27" s="71" t="s">
        <v>75</v>
      </c>
      <c r="D27" s="9">
        <v>3.2666666666666671</v>
      </c>
      <c r="E27" s="9">
        <v>3.9333333333333331</v>
      </c>
      <c r="F27" s="38">
        <v>1.2701705922171753</v>
      </c>
      <c r="G27" s="9">
        <v>0.75718777944003701</v>
      </c>
      <c r="H27" s="67"/>
      <c r="I27" s="67"/>
      <c r="J27" s="67"/>
      <c r="K27" s="67"/>
      <c r="L27" s="67"/>
      <c r="M27" s="67"/>
      <c r="N27" s="67"/>
      <c r="O27" s="67"/>
      <c r="P27" s="71"/>
      <c r="Q27" s="71"/>
      <c r="R27" s="71"/>
      <c r="S27" s="71"/>
    </row>
    <row r="28" spans="1:19" x14ac:dyDescent="0.25">
      <c r="A28" s="210"/>
      <c r="B28" s="210"/>
      <c r="C28" s="71" t="s">
        <v>76</v>
      </c>
      <c r="D28" s="9">
        <v>3.8000000000000003</v>
      </c>
      <c r="E28" s="9">
        <v>3.4666666666666668</v>
      </c>
      <c r="F28" s="38">
        <v>0.52915026221291916</v>
      </c>
      <c r="G28" s="9">
        <v>0.41633319989322648</v>
      </c>
      <c r="H28" s="67"/>
      <c r="I28" s="67"/>
      <c r="J28" s="67"/>
      <c r="K28" s="67"/>
      <c r="L28" s="67"/>
      <c r="M28" s="67"/>
      <c r="N28" s="67"/>
      <c r="O28" s="67"/>
      <c r="P28" s="71"/>
      <c r="Q28" s="71"/>
      <c r="R28" s="71"/>
      <c r="S28" s="71"/>
    </row>
    <row r="29" spans="1:19" x14ac:dyDescent="0.25">
      <c r="A29" s="210"/>
      <c r="B29" s="210"/>
      <c r="C29" s="71" t="s">
        <v>77</v>
      </c>
      <c r="D29" s="9">
        <v>4.333333333333333</v>
      </c>
      <c r="E29" s="9">
        <v>3.8666666666666671</v>
      </c>
      <c r="F29" s="38">
        <v>0.23094010767585002</v>
      </c>
      <c r="G29" s="9">
        <v>0.30550504633038938</v>
      </c>
      <c r="H29" s="10"/>
      <c r="I29" s="10"/>
      <c r="J29" s="10"/>
      <c r="K29" s="10"/>
      <c r="L29" s="10"/>
      <c r="M29" s="10"/>
      <c r="N29" s="67"/>
      <c r="O29" s="67"/>
      <c r="P29" s="71"/>
      <c r="Q29" s="71"/>
      <c r="R29" s="71"/>
      <c r="S29" s="71"/>
    </row>
    <row r="30" spans="1:19" x14ac:dyDescent="0.25">
      <c r="A30" s="210"/>
      <c r="B30" s="210"/>
      <c r="C30" s="71" t="s">
        <v>78</v>
      </c>
      <c r="D30" s="9">
        <v>4.4666666666666668</v>
      </c>
      <c r="E30" s="9">
        <v>4.2</v>
      </c>
      <c r="F30" s="38">
        <v>0.30550504633038916</v>
      </c>
      <c r="G30" s="9">
        <v>0.20000000000000018</v>
      </c>
      <c r="H30" s="67"/>
      <c r="I30" s="67"/>
      <c r="J30" s="67"/>
      <c r="K30" s="67"/>
      <c r="L30" s="67"/>
      <c r="M30" s="67"/>
      <c r="N30" s="67"/>
      <c r="O30" s="67"/>
      <c r="P30" s="71"/>
      <c r="Q30" s="71"/>
      <c r="R30" s="71"/>
      <c r="S30" s="71"/>
    </row>
    <row r="31" spans="1:19" x14ac:dyDescent="0.25">
      <c r="A31" s="210"/>
      <c r="B31" s="210" t="s">
        <v>99</v>
      </c>
      <c r="C31" s="71" t="s">
        <v>75</v>
      </c>
      <c r="D31" s="9">
        <v>3.5333333333333332</v>
      </c>
      <c r="E31" s="9">
        <v>3.4666666666666668</v>
      </c>
      <c r="F31" s="38">
        <v>0.5033222956847172</v>
      </c>
      <c r="G31" s="9">
        <v>0.5033222956847172</v>
      </c>
      <c r="H31" s="67"/>
      <c r="I31" s="67"/>
      <c r="J31" s="67"/>
      <c r="K31" s="67"/>
      <c r="L31" s="67"/>
      <c r="M31" s="67"/>
      <c r="N31" s="67"/>
      <c r="O31" s="67"/>
      <c r="P31" s="71"/>
      <c r="Q31" s="71"/>
      <c r="R31" s="71"/>
      <c r="S31" s="71"/>
    </row>
    <row r="32" spans="1:19" x14ac:dyDescent="0.25">
      <c r="A32" s="210"/>
      <c r="B32" s="210"/>
      <c r="C32" s="71" t="s">
        <v>76</v>
      </c>
      <c r="D32" s="9">
        <v>3.6666666666666665</v>
      </c>
      <c r="E32" s="9">
        <v>3.6666666666666665</v>
      </c>
      <c r="F32" s="38">
        <v>0.75718777944003701</v>
      </c>
      <c r="G32" s="9">
        <v>0.61101009266077699</v>
      </c>
      <c r="H32" s="212"/>
      <c r="I32" s="212"/>
      <c r="J32" s="212"/>
      <c r="K32" s="212"/>
      <c r="L32" s="212"/>
      <c r="M32" s="212"/>
      <c r="N32" s="67"/>
      <c r="O32" s="67"/>
      <c r="P32" s="71"/>
      <c r="Q32" s="71"/>
      <c r="R32" s="71"/>
      <c r="S32" s="71"/>
    </row>
    <row r="33" spans="1:19" x14ac:dyDescent="0.25">
      <c r="A33" s="210"/>
      <c r="B33" s="210"/>
      <c r="C33" s="71" t="s">
        <v>77</v>
      </c>
      <c r="D33" s="9">
        <v>3.9333333333333336</v>
      </c>
      <c r="E33" s="9">
        <v>4</v>
      </c>
      <c r="F33" s="38">
        <v>0.46188021535170076</v>
      </c>
      <c r="G33" s="9">
        <v>0.72111025509279758</v>
      </c>
      <c r="H33" s="10"/>
      <c r="I33" s="10"/>
      <c r="J33" s="10"/>
      <c r="K33" s="10"/>
      <c r="L33" s="10"/>
      <c r="M33" s="10"/>
      <c r="N33" s="67"/>
      <c r="O33" s="67"/>
      <c r="P33" s="71"/>
      <c r="Q33" s="71"/>
      <c r="R33" s="71"/>
      <c r="S33" s="71"/>
    </row>
    <row r="34" spans="1:19" x14ac:dyDescent="0.25">
      <c r="A34" s="210"/>
      <c r="B34" s="210"/>
      <c r="C34" s="71" t="s">
        <v>78</v>
      </c>
      <c r="D34" s="9">
        <v>4.0000000000000009</v>
      </c>
      <c r="E34" s="9">
        <v>4</v>
      </c>
      <c r="F34" s="38">
        <v>0.52915026221290917</v>
      </c>
      <c r="G34" s="9">
        <v>0.34641016151377552</v>
      </c>
      <c r="H34" s="10"/>
      <c r="I34" s="10"/>
      <c r="J34" s="10"/>
      <c r="K34" s="10"/>
      <c r="L34" s="10"/>
      <c r="M34" s="10"/>
      <c r="N34" s="67"/>
      <c r="O34" s="67"/>
      <c r="P34" s="71"/>
      <c r="Q34" s="71"/>
      <c r="R34" s="71"/>
      <c r="S34" s="71"/>
    </row>
    <row r="35" spans="1:19" ht="15" customHeight="1" x14ac:dyDescent="0.25">
      <c r="A35" s="210" t="s">
        <v>97</v>
      </c>
      <c r="B35" s="210" t="s">
        <v>98</v>
      </c>
      <c r="C35" s="71" t="s">
        <v>75</v>
      </c>
      <c r="D35" s="9">
        <v>4.4666666666666668</v>
      </c>
      <c r="E35" s="9">
        <v>5.5333333333333341</v>
      </c>
      <c r="F35" s="38">
        <v>1.1015141094572209</v>
      </c>
      <c r="G35" s="9">
        <v>0.41633319989322642</v>
      </c>
      <c r="H35" s="10"/>
      <c r="I35" s="10"/>
      <c r="J35" s="10"/>
      <c r="K35" s="10"/>
      <c r="L35" s="10"/>
      <c r="M35" s="10"/>
      <c r="N35" s="67"/>
      <c r="O35" s="67"/>
      <c r="P35" s="71"/>
      <c r="Q35" s="71"/>
      <c r="R35" s="71"/>
      <c r="S35" s="71"/>
    </row>
    <row r="36" spans="1:19" x14ac:dyDescent="0.25">
      <c r="A36" s="210"/>
      <c r="B36" s="210"/>
      <c r="C36" s="71" t="s">
        <v>76</v>
      </c>
      <c r="D36" s="9">
        <v>5.0666666666666664</v>
      </c>
      <c r="E36" s="9">
        <v>5.7333333333333334</v>
      </c>
      <c r="F36" s="38">
        <v>0.23094010767585052</v>
      </c>
      <c r="G36" s="9">
        <v>0.41633319989322654</v>
      </c>
      <c r="H36" s="75"/>
      <c r="I36" s="75"/>
      <c r="J36" s="75"/>
      <c r="K36" s="75"/>
      <c r="L36" s="75"/>
      <c r="M36" s="75"/>
      <c r="N36" s="67"/>
      <c r="O36" s="67"/>
      <c r="P36" s="71"/>
      <c r="Q36" s="71"/>
      <c r="R36" s="71"/>
      <c r="S36" s="71"/>
    </row>
    <row r="37" spans="1:19" x14ac:dyDescent="0.25">
      <c r="A37" s="210"/>
      <c r="B37" s="210"/>
      <c r="C37" s="71" t="s">
        <v>77</v>
      </c>
      <c r="D37" s="9">
        <v>5.9333333333333336</v>
      </c>
      <c r="E37" s="9">
        <v>5.6000000000000005</v>
      </c>
      <c r="F37" s="38">
        <v>0.50332229568471665</v>
      </c>
      <c r="G37" s="9">
        <v>0.39999999999999991</v>
      </c>
      <c r="H37" s="75"/>
      <c r="I37" s="75"/>
      <c r="J37" s="75"/>
      <c r="K37" s="75"/>
      <c r="L37" s="75"/>
      <c r="M37" s="75"/>
      <c r="N37" s="67"/>
      <c r="O37" s="67"/>
      <c r="P37" s="71"/>
      <c r="Q37" s="71"/>
      <c r="R37" s="71"/>
      <c r="S37" s="71"/>
    </row>
    <row r="38" spans="1:19" x14ac:dyDescent="0.25">
      <c r="A38" s="210"/>
      <c r="B38" s="210"/>
      <c r="C38" s="71" t="s">
        <v>78</v>
      </c>
      <c r="D38" s="9">
        <v>5.666666666666667</v>
      </c>
      <c r="E38" s="9">
        <v>5.4666666666666659</v>
      </c>
      <c r="F38" s="38">
        <v>0.11547005383792526</v>
      </c>
      <c r="G38" s="9">
        <v>0.41633319989322642</v>
      </c>
      <c r="H38" s="67"/>
      <c r="I38" s="67"/>
      <c r="J38" s="67"/>
      <c r="K38" s="67"/>
      <c r="L38" s="67"/>
      <c r="M38" s="67"/>
      <c r="N38" s="67"/>
      <c r="O38" s="67"/>
      <c r="P38" s="71"/>
      <c r="Q38" s="71"/>
      <c r="R38" s="71"/>
      <c r="S38" s="71"/>
    </row>
    <row r="39" spans="1:19" x14ac:dyDescent="0.25">
      <c r="A39" s="210"/>
      <c r="B39" s="210" t="s">
        <v>99</v>
      </c>
      <c r="C39" s="71" t="s">
        <v>75</v>
      </c>
      <c r="D39" s="9">
        <v>4.8666666666666671</v>
      </c>
      <c r="E39" s="9">
        <v>4.8666666666666663</v>
      </c>
      <c r="F39" s="38">
        <v>0.30550504633038961</v>
      </c>
      <c r="G39" s="9">
        <v>0.30550504633038961</v>
      </c>
      <c r="H39" s="67"/>
      <c r="I39" s="67"/>
      <c r="J39" s="67"/>
      <c r="K39" s="67"/>
      <c r="L39" s="67"/>
      <c r="M39" s="67"/>
      <c r="N39" s="67"/>
      <c r="O39" s="67"/>
      <c r="P39" s="71"/>
      <c r="Q39" s="71"/>
      <c r="R39" s="71"/>
      <c r="S39" s="71"/>
    </row>
    <row r="40" spans="1:19" x14ac:dyDescent="0.25">
      <c r="A40" s="210"/>
      <c r="B40" s="210"/>
      <c r="C40" s="71" t="s">
        <v>76</v>
      </c>
      <c r="D40" s="38">
        <v>4.6000000000000005</v>
      </c>
      <c r="E40" s="38">
        <v>5.1333333333333337</v>
      </c>
      <c r="F40" s="38">
        <v>0.69282032302754615</v>
      </c>
      <c r="G40" s="38">
        <v>0.64291005073285867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x14ac:dyDescent="0.25">
      <c r="A41" s="210"/>
      <c r="B41" s="210"/>
      <c r="C41" s="71" t="s">
        <v>77</v>
      </c>
      <c r="D41" s="38">
        <v>5.3999999999999995</v>
      </c>
      <c r="E41" s="38">
        <v>5.1333333333333337</v>
      </c>
      <c r="F41" s="38">
        <v>0.39999999999999991</v>
      </c>
      <c r="G41" s="38">
        <v>0.23094010767585052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x14ac:dyDescent="0.25">
      <c r="A42" s="210"/>
      <c r="B42" s="210"/>
      <c r="C42" s="71" t="s">
        <v>78</v>
      </c>
      <c r="D42" s="38">
        <v>5.4000000000000012</v>
      </c>
      <c r="E42" s="38">
        <v>4.8</v>
      </c>
      <c r="F42" s="38">
        <v>0.19999999999999973</v>
      </c>
      <c r="G42" s="38">
        <v>0.52915026221291828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x14ac:dyDescent="0.25">
      <c r="A43" s="210" t="s">
        <v>102</v>
      </c>
      <c r="B43" s="210"/>
      <c r="C43" s="71" t="s">
        <v>18</v>
      </c>
      <c r="D43" s="38">
        <v>6.8666666666666671</v>
      </c>
      <c r="E43" s="38">
        <v>6.6000000000000005</v>
      </c>
      <c r="F43" s="38">
        <v>0.11547005383792526</v>
      </c>
      <c r="G43" s="38">
        <v>0.19999999999999973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x14ac:dyDescent="0.25">
      <c r="A44" s="210"/>
      <c r="B44" s="210"/>
      <c r="C44" s="71" t="s">
        <v>19</v>
      </c>
      <c r="D44" s="38">
        <v>5.7333333333333334</v>
      </c>
      <c r="E44" s="38">
        <v>5.2</v>
      </c>
      <c r="F44" s="38">
        <v>0.11547005383792526</v>
      </c>
      <c r="G44" s="38">
        <v>0.39999999999999991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</sheetData>
  <mergeCells count="7">
    <mergeCell ref="A43:B44"/>
    <mergeCell ref="A27:A34"/>
    <mergeCell ref="B27:B30"/>
    <mergeCell ref="B31:B34"/>
    <mergeCell ref="A35:A42"/>
    <mergeCell ref="B35:B38"/>
    <mergeCell ref="B39:B4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A23" sqref="A23"/>
    </sheetView>
  </sheetViews>
  <sheetFormatPr defaultColWidth="11.42578125" defaultRowHeight="15" x14ac:dyDescent="0.25"/>
  <cols>
    <col min="1" max="1" width="24.140625" style="68" customWidth="1"/>
    <col min="2" max="16384" width="11.42578125" style="68"/>
  </cols>
  <sheetData>
    <row r="1" spans="1:19" x14ac:dyDescent="0.25">
      <c r="A1" s="66" t="s">
        <v>86</v>
      </c>
    </row>
    <row r="2" spans="1:19" x14ac:dyDescent="0.25">
      <c r="B2" s="72" t="s">
        <v>0</v>
      </c>
      <c r="C2" s="72" t="s">
        <v>1</v>
      </c>
      <c r="D2" s="72" t="s">
        <v>2</v>
      </c>
      <c r="E2" s="72" t="s">
        <v>103</v>
      </c>
      <c r="F2" s="72" t="s">
        <v>3</v>
      </c>
      <c r="G2" s="72" t="s">
        <v>4</v>
      </c>
      <c r="H2" s="72" t="s">
        <v>5</v>
      </c>
      <c r="I2" s="72" t="s">
        <v>51</v>
      </c>
      <c r="J2" s="72" t="s">
        <v>6</v>
      </c>
      <c r="K2" s="72" t="s">
        <v>104</v>
      </c>
      <c r="L2" s="72" t="s">
        <v>105</v>
      </c>
      <c r="M2" s="72" t="s">
        <v>17</v>
      </c>
      <c r="N2" s="72" t="s">
        <v>9</v>
      </c>
      <c r="O2" s="72" t="s">
        <v>10</v>
      </c>
      <c r="P2" s="72" t="s">
        <v>11</v>
      </c>
      <c r="Q2" s="72" t="s">
        <v>50</v>
      </c>
      <c r="R2" s="72" t="s">
        <v>18</v>
      </c>
      <c r="S2" s="72" t="s">
        <v>19</v>
      </c>
    </row>
    <row r="3" spans="1:19" x14ac:dyDescent="0.25">
      <c r="A3" s="66" t="s">
        <v>168</v>
      </c>
      <c r="B3" s="66">
        <v>3.8</v>
      </c>
      <c r="C3" s="66">
        <v>4.5999999999999996</v>
      </c>
      <c r="D3" s="66">
        <v>2</v>
      </c>
      <c r="E3" s="66">
        <v>2.2000000000000002</v>
      </c>
      <c r="F3" s="66">
        <v>4.4000000000000004</v>
      </c>
      <c r="G3" s="66">
        <v>5</v>
      </c>
      <c r="H3" s="66">
        <v>2.8</v>
      </c>
      <c r="I3" s="66">
        <v>2</v>
      </c>
      <c r="J3" s="66">
        <v>3.8</v>
      </c>
      <c r="K3" s="66">
        <v>4.5999999999999996</v>
      </c>
      <c r="L3" s="66">
        <v>1.6</v>
      </c>
      <c r="M3" s="66">
        <v>1.4</v>
      </c>
      <c r="N3" s="66">
        <v>3.8</v>
      </c>
      <c r="O3" s="66">
        <v>5.4</v>
      </c>
      <c r="P3" s="66">
        <v>1.6</v>
      </c>
      <c r="Q3" s="66">
        <v>1.8</v>
      </c>
      <c r="R3" s="66">
        <v>1</v>
      </c>
      <c r="S3" s="66">
        <v>2</v>
      </c>
    </row>
    <row r="4" spans="1:19" x14ac:dyDescent="0.25">
      <c r="A4" s="66" t="s">
        <v>169</v>
      </c>
      <c r="B4" s="66">
        <v>2.8</v>
      </c>
      <c r="C4" s="66">
        <v>3.8</v>
      </c>
      <c r="D4" s="66">
        <v>2</v>
      </c>
      <c r="E4" s="66">
        <v>1.6</v>
      </c>
      <c r="F4" s="66">
        <v>4.4000000000000004</v>
      </c>
      <c r="G4" s="66">
        <v>3.8</v>
      </c>
      <c r="H4" s="66">
        <v>2.2000000000000002</v>
      </c>
      <c r="I4" s="66">
        <v>2.4</v>
      </c>
      <c r="J4" s="66">
        <v>4.4000000000000004</v>
      </c>
      <c r="K4" s="66">
        <v>3.4</v>
      </c>
      <c r="L4" s="66">
        <v>1.2</v>
      </c>
      <c r="M4" s="66">
        <v>1.2</v>
      </c>
      <c r="N4" s="66">
        <v>4</v>
      </c>
      <c r="O4" s="66">
        <v>5.8</v>
      </c>
      <c r="P4" s="66">
        <v>1.2</v>
      </c>
      <c r="Q4" s="66">
        <v>1.4</v>
      </c>
      <c r="R4" s="66">
        <v>1</v>
      </c>
      <c r="S4" s="66">
        <v>2.2000000000000002</v>
      </c>
    </row>
    <row r="5" spans="1:19" x14ac:dyDescent="0.25">
      <c r="A5" s="66" t="s">
        <v>170</v>
      </c>
      <c r="B5" s="73">
        <v>3.8</v>
      </c>
      <c r="C5" s="73">
        <v>4</v>
      </c>
      <c r="D5" s="73">
        <v>1.6</v>
      </c>
      <c r="E5" s="73">
        <v>1.4</v>
      </c>
      <c r="F5" s="73">
        <v>4.2</v>
      </c>
      <c r="G5" s="73">
        <v>4.4000000000000004</v>
      </c>
      <c r="H5" s="73">
        <v>2</v>
      </c>
      <c r="I5" s="73">
        <v>1.6</v>
      </c>
      <c r="J5" s="73">
        <v>3.6</v>
      </c>
      <c r="K5" s="73">
        <v>4</v>
      </c>
      <c r="L5" s="73">
        <v>1.2</v>
      </c>
      <c r="M5" s="73">
        <v>1</v>
      </c>
      <c r="N5" s="73">
        <v>4.2</v>
      </c>
      <c r="O5" s="73">
        <v>3.8</v>
      </c>
      <c r="P5" s="73">
        <v>1.2</v>
      </c>
      <c r="Q5" s="73">
        <v>1.4</v>
      </c>
      <c r="R5" s="73">
        <v>1</v>
      </c>
      <c r="S5" s="73">
        <v>1.2</v>
      </c>
    </row>
    <row r="6" spans="1:19" x14ac:dyDescent="0.25">
      <c r="A6" s="70" t="s">
        <v>37</v>
      </c>
      <c r="B6" s="70">
        <f>AVERAGE(B3:B5)</f>
        <v>3.4666666666666663</v>
      </c>
      <c r="C6" s="70">
        <f t="shared" ref="C6:S6" si="0">AVERAGE(C3:C5)</f>
        <v>4.1333333333333329</v>
      </c>
      <c r="D6" s="70">
        <f t="shared" si="0"/>
        <v>1.8666666666666665</v>
      </c>
      <c r="E6" s="70">
        <f t="shared" si="0"/>
        <v>1.7333333333333334</v>
      </c>
      <c r="F6" s="70">
        <f t="shared" si="0"/>
        <v>4.333333333333333</v>
      </c>
      <c r="G6" s="70">
        <f t="shared" si="0"/>
        <v>4.4000000000000004</v>
      </c>
      <c r="H6" s="70">
        <f t="shared" si="0"/>
        <v>2.3333333333333335</v>
      </c>
      <c r="I6" s="70">
        <f t="shared" si="0"/>
        <v>2</v>
      </c>
      <c r="J6" s="70">
        <f t="shared" si="0"/>
        <v>3.9333333333333331</v>
      </c>
      <c r="K6" s="70">
        <f t="shared" si="0"/>
        <v>4</v>
      </c>
      <c r="L6" s="70">
        <f t="shared" si="0"/>
        <v>1.3333333333333333</v>
      </c>
      <c r="M6" s="70">
        <f t="shared" si="0"/>
        <v>1.2</v>
      </c>
      <c r="N6" s="70">
        <f t="shared" si="0"/>
        <v>4</v>
      </c>
      <c r="O6" s="70">
        <f t="shared" si="0"/>
        <v>5</v>
      </c>
      <c r="P6" s="70">
        <f t="shared" si="0"/>
        <v>1.3333333333333333</v>
      </c>
      <c r="Q6" s="70">
        <f t="shared" si="0"/>
        <v>1.5333333333333332</v>
      </c>
      <c r="R6" s="70">
        <f t="shared" si="0"/>
        <v>1</v>
      </c>
      <c r="S6" s="70">
        <f t="shared" si="0"/>
        <v>1.8</v>
      </c>
    </row>
    <row r="7" spans="1:19" x14ac:dyDescent="0.25">
      <c r="A7" s="70" t="s">
        <v>13</v>
      </c>
      <c r="B7" s="70">
        <f>STDEVA(B3:B5)</f>
        <v>0.57735026918963084</v>
      </c>
      <c r="C7" s="70">
        <f t="shared" ref="C7:S7" si="1">STDEVA(C3:C5)</f>
        <v>0.41633319989322642</v>
      </c>
      <c r="D7" s="70">
        <f t="shared" si="1"/>
        <v>0.23094010767585296</v>
      </c>
      <c r="E7" s="70">
        <f t="shared" si="1"/>
        <v>0.41633319989322709</v>
      </c>
      <c r="F7" s="70">
        <f t="shared" si="1"/>
        <v>0.11547005383792526</v>
      </c>
      <c r="G7" s="70">
        <f t="shared" si="1"/>
        <v>0.59999999999999365</v>
      </c>
      <c r="H7" s="70">
        <f t="shared" si="1"/>
        <v>0.41633319989322709</v>
      </c>
      <c r="I7" s="70">
        <f t="shared" si="1"/>
        <v>0.40000000000000019</v>
      </c>
      <c r="J7" s="70">
        <f t="shared" si="1"/>
        <v>0.41633319989322676</v>
      </c>
      <c r="K7" s="70">
        <f t="shared" si="1"/>
        <v>0.59999999999999953</v>
      </c>
      <c r="L7" s="70">
        <f t="shared" si="1"/>
        <v>0.23094010767585008</v>
      </c>
      <c r="M7" s="70">
        <f t="shared" si="1"/>
        <v>0.20000000000000009</v>
      </c>
      <c r="N7" s="70">
        <f t="shared" si="1"/>
        <v>0.20000000000000018</v>
      </c>
      <c r="O7" s="70">
        <f t="shared" si="1"/>
        <v>1.0583005244258383</v>
      </c>
      <c r="P7" s="70">
        <f t="shared" si="1"/>
        <v>0.23094010767585008</v>
      </c>
      <c r="Q7" s="70">
        <f t="shared" si="1"/>
        <v>0.23094010767585202</v>
      </c>
      <c r="R7" s="70">
        <f t="shared" si="1"/>
        <v>0</v>
      </c>
      <c r="S7" s="70">
        <f t="shared" si="1"/>
        <v>0.5291502622129175</v>
      </c>
    </row>
    <row r="8" spans="1:19" x14ac:dyDescent="0.25">
      <c r="A8" s="69"/>
      <c r="B8" s="69"/>
      <c r="I8" s="69"/>
    </row>
    <row r="9" spans="1:19" x14ac:dyDescent="0.25">
      <c r="A9" s="66" t="s">
        <v>80</v>
      </c>
      <c r="B9" s="69"/>
      <c r="I9" s="69"/>
    </row>
    <row r="10" spans="1:19" x14ac:dyDescent="0.25">
      <c r="B10" s="72" t="s">
        <v>0</v>
      </c>
      <c r="C10" s="72" t="s">
        <v>1</v>
      </c>
      <c r="D10" s="72" t="s">
        <v>2</v>
      </c>
      <c r="E10" s="72" t="s">
        <v>103</v>
      </c>
      <c r="F10" s="72" t="s">
        <v>3</v>
      </c>
      <c r="G10" s="72" t="s">
        <v>4</v>
      </c>
      <c r="H10" s="72" t="s">
        <v>5</v>
      </c>
      <c r="I10" s="72" t="s">
        <v>51</v>
      </c>
      <c r="J10" s="72" t="s">
        <v>6</v>
      </c>
      <c r="K10" s="72" t="s">
        <v>104</v>
      </c>
      <c r="L10" s="72" t="s">
        <v>105</v>
      </c>
      <c r="M10" s="72" t="s">
        <v>17</v>
      </c>
      <c r="N10" s="72" t="s">
        <v>9</v>
      </c>
      <c r="O10" s="72" t="s">
        <v>10</v>
      </c>
      <c r="P10" s="72" t="s">
        <v>11</v>
      </c>
      <c r="Q10" s="72" t="s">
        <v>50</v>
      </c>
      <c r="R10" s="72" t="s">
        <v>18</v>
      </c>
      <c r="S10" s="72" t="s">
        <v>19</v>
      </c>
    </row>
    <row r="11" spans="1:19" x14ac:dyDescent="0.25">
      <c r="A11" s="66" t="s">
        <v>168</v>
      </c>
      <c r="B11" s="66">
        <v>4</v>
      </c>
      <c r="C11" s="66">
        <v>4.4000000000000004</v>
      </c>
      <c r="D11" s="66">
        <v>2.8</v>
      </c>
      <c r="E11" s="66">
        <v>1.8</v>
      </c>
      <c r="F11" s="66">
        <v>4.5999999999999996</v>
      </c>
      <c r="G11" s="66">
        <v>4.8</v>
      </c>
      <c r="H11" s="66">
        <v>1.6</v>
      </c>
      <c r="I11" s="66">
        <v>3.4</v>
      </c>
      <c r="J11" s="66">
        <v>3.6</v>
      </c>
      <c r="K11" s="66">
        <v>5</v>
      </c>
      <c r="L11" s="66">
        <v>1</v>
      </c>
      <c r="M11" s="66">
        <v>1.2</v>
      </c>
      <c r="N11" s="66">
        <v>4.2</v>
      </c>
      <c r="O11" s="66">
        <v>4.4000000000000004</v>
      </c>
      <c r="P11" s="66">
        <v>1.2</v>
      </c>
      <c r="Q11" s="66">
        <v>2</v>
      </c>
      <c r="R11" s="66">
        <v>1</v>
      </c>
      <c r="S11" s="66">
        <v>1.6</v>
      </c>
    </row>
    <row r="12" spans="1:19" x14ac:dyDescent="0.25">
      <c r="A12" s="66" t="s">
        <v>169</v>
      </c>
      <c r="B12" s="72">
        <v>4.4000000000000004</v>
      </c>
      <c r="C12" s="72">
        <v>4.5999999999999996</v>
      </c>
      <c r="D12" s="72">
        <v>2.2000000000000002</v>
      </c>
      <c r="E12" s="72">
        <v>2</v>
      </c>
      <c r="F12" s="72">
        <v>5</v>
      </c>
      <c r="G12" s="72">
        <v>5</v>
      </c>
      <c r="H12" s="72">
        <v>2</v>
      </c>
      <c r="I12" s="72">
        <v>2</v>
      </c>
      <c r="J12" s="72">
        <v>4.2</v>
      </c>
      <c r="K12" s="72">
        <v>5.4</v>
      </c>
      <c r="L12" s="72">
        <v>1.6</v>
      </c>
      <c r="M12" s="72">
        <v>1.2</v>
      </c>
      <c r="N12" s="72">
        <v>5.6</v>
      </c>
      <c r="O12" s="72">
        <v>5</v>
      </c>
      <c r="P12" s="72">
        <v>1.2</v>
      </c>
      <c r="Q12" s="72">
        <v>1.2</v>
      </c>
      <c r="R12" s="72">
        <v>1.2</v>
      </c>
      <c r="S12" s="72">
        <v>1.6</v>
      </c>
    </row>
    <row r="13" spans="1:19" x14ac:dyDescent="0.25">
      <c r="A13" s="66" t="s">
        <v>170</v>
      </c>
      <c r="B13" s="73">
        <v>4.8</v>
      </c>
      <c r="C13" s="73">
        <v>4.8</v>
      </c>
      <c r="D13" s="73">
        <v>2.6</v>
      </c>
      <c r="E13" s="73">
        <v>2.2000000000000002</v>
      </c>
      <c r="F13" s="73">
        <v>4.2</v>
      </c>
      <c r="G13" s="73">
        <v>4.4000000000000004</v>
      </c>
      <c r="H13" s="73">
        <v>2.4</v>
      </c>
      <c r="I13" s="73">
        <v>2.2000000000000002</v>
      </c>
      <c r="J13" s="73">
        <v>4.2</v>
      </c>
      <c r="K13" s="73">
        <v>4</v>
      </c>
      <c r="L13" s="73">
        <v>1.2</v>
      </c>
      <c r="M13" s="73">
        <v>1.6</v>
      </c>
      <c r="N13" s="73">
        <v>4.8</v>
      </c>
      <c r="O13" s="73">
        <v>4.5999999999999996</v>
      </c>
      <c r="P13" s="73">
        <v>1.4</v>
      </c>
      <c r="Q13" s="73">
        <v>1.6</v>
      </c>
      <c r="R13" s="73">
        <v>1.2</v>
      </c>
      <c r="S13" s="73">
        <v>1.6</v>
      </c>
    </row>
    <row r="14" spans="1:19" x14ac:dyDescent="0.25">
      <c r="A14" s="70" t="s">
        <v>37</v>
      </c>
      <c r="B14" s="70">
        <f>AVERAGE(B11:B13)</f>
        <v>4.3999999999999995</v>
      </c>
      <c r="C14" s="70">
        <f t="shared" ref="C14:S14" si="2">AVERAGE(C11:C13)</f>
        <v>4.6000000000000005</v>
      </c>
      <c r="D14" s="70">
        <f t="shared" si="2"/>
        <v>2.5333333333333332</v>
      </c>
      <c r="E14" s="70">
        <f t="shared" si="2"/>
        <v>2</v>
      </c>
      <c r="F14" s="70">
        <f t="shared" si="2"/>
        <v>4.6000000000000005</v>
      </c>
      <c r="G14" s="70">
        <f t="shared" si="2"/>
        <v>4.7333333333333334</v>
      </c>
      <c r="H14" s="70">
        <f t="shared" si="2"/>
        <v>2</v>
      </c>
      <c r="I14" s="70">
        <f t="shared" si="2"/>
        <v>2.5333333333333337</v>
      </c>
      <c r="J14" s="70">
        <f t="shared" si="2"/>
        <v>4</v>
      </c>
      <c r="K14" s="70">
        <f t="shared" si="2"/>
        <v>4.8</v>
      </c>
      <c r="L14" s="70">
        <f t="shared" si="2"/>
        <v>1.2666666666666666</v>
      </c>
      <c r="M14" s="70">
        <f t="shared" si="2"/>
        <v>1.3333333333333333</v>
      </c>
      <c r="N14" s="70">
        <f t="shared" si="2"/>
        <v>4.8666666666666671</v>
      </c>
      <c r="O14" s="70">
        <f t="shared" si="2"/>
        <v>4.666666666666667</v>
      </c>
      <c r="P14" s="70">
        <f t="shared" si="2"/>
        <v>1.2666666666666666</v>
      </c>
      <c r="Q14" s="70">
        <f t="shared" si="2"/>
        <v>1.6000000000000003</v>
      </c>
      <c r="R14" s="70">
        <f t="shared" si="2"/>
        <v>1.1333333333333335</v>
      </c>
      <c r="S14" s="70">
        <f t="shared" si="2"/>
        <v>1.6000000000000003</v>
      </c>
    </row>
    <row r="15" spans="1:19" x14ac:dyDescent="0.25">
      <c r="A15" s="70" t="s">
        <v>13</v>
      </c>
      <c r="B15" s="70">
        <f>STDEVA(B11:B13)</f>
        <v>0.39999999999999991</v>
      </c>
      <c r="C15" s="70">
        <f t="shared" ref="C15:S15" si="3">STDEVA(C11:C13)</f>
        <v>0.19999999999999973</v>
      </c>
      <c r="D15" s="70">
        <f t="shared" si="3"/>
        <v>0.30550504633038916</v>
      </c>
      <c r="E15" s="70">
        <f t="shared" si="3"/>
        <v>0.20000000000000007</v>
      </c>
      <c r="F15" s="70">
        <f t="shared" si="3"/>
        <v>0.39999999999999991</v>
      </c>
      <c r="G15" s="70">
        <f t="shared" si="3"/>
        <v>0.30550504633038916</v>
      </c>
      <c r="H15" s="70">
        <f t="shared" si="3"/>
        <v>0.40000000000000019</v>
      </c>
      <c r="I15" s="70">
        <f t="shared" si="3"/>
        <v>0.75718777944003579</v>
      </c>
      <c r="J15" s="70">
        <f t="shared" si="3"/>
        <v>0.34641016151377552</v>
      </c>
      <c r="K15" s="70">
        <f t="shared" si="3"/>
        <v>0.72111025509279514</v>
      </c>
      <c r="L15" s="70">
        <f t="shared" si="3"/>
        <v>0.30550504633038922</v>
      </c>
      <c r="M15" s="70">
        <f t="shared" si="3"/>
        <v>0.23094010767585105</v>
      </c>
      <c r="N15" s="70">
        <f t="shared" si="3"/>
        <v>0.70237691685683845</v>
      </c>
      <c r="O15" s="70">
        <f t="shared" si="3"/>
        <v>0.30550504633038922</v>
      </c>
      <c r="P15" s="70">
        <f t="shared" si="3"/>
        <v>0.11547005383792514</v>
      </c>
      <c r="Q15" s="70">
        <f t="shared" si="3"/>
        <v>0.39999999999999852</v>
      </c>
      <c r="R15" s="70">
        <f t="shared" si="3"/>
        <v>0.11547005383792514</v>
      </c>
      <c r="S15" s="70">
        <f t="shared" si="3"/>
        <v>2.7194799110210365E-16</v>
      </c>
    </row>
    <row r="16" spans="1:19" x14ac:dyDescent="0.25">
      <c r="A16" s="69"/>
      <c r="B16" s="69"/>
      <c r="I16" s="69"/>
      <c r="N16" s="69"/>
    </row>
    <row r="17" spans="1:14" x14ac:dyDescent="0.25">
      <c r="A17" s="69"/>
      <c r="B17" s="69"/>
      <c r="I17" s="69"/>
      <c r="N17" s="69"/>
    </row>
    <row r="18" spans="1:14" x14ac:dyDescent="0.25">
      <c r="A18" s="69"/>
      <c r="B18" s="69"/>
      <c r="I18" s="69"/>
      <c r="N18" s="69"/>
    </row>
    <row r="19" spans="1:14" x14ac:dyDescent="0.25">
      <c r="A19" s="69"/>
      <c r="B19" s="69"/>
      <c r="I19" s="69"/>
      <c r="N19" s="69"/>
    </row>
    <row r="20" spans="1:14" x14ac:dyDescent="0.25">
      <c r="A20" s="69"/>
      <c r="B20" s="69"/>
      <c r="I20" s="69"/>
      <c r="N20" s="69"/>
    </row>
    <row r="24" spans="1:14" ht="15" customHeight="1" x14ac:dyDescent="0.25">
      <c r="B24" s="66"/>
      <c r="C24" s="66"/>
      <c r="D24" s="66"/>
      <c r="E24" s="66" t="s">
        <v>84</v>
      </c>
      <c r="F24" s="66" t="s">
        <v>85</v>
      </c>
      <c r="G24" s="66" t="s">
        <v>87</v>
      </c>
      <c r="H24" s="66" t="s">
        <v>88</v>
      </c>
    </row>
    <row r="25" spans="1:14" x14ac:dyDescent="0.25">
      <c r="A25" s="67"/>
      <c r="B25" s="134" t="s">
        <v>96</v>
      </c>
      <c r="C25" s="134" t="s">
        <v>98</v>
      </c>
      <c r="D25" s="66" t="s">
        <v>75</v>
      </c>
      <c r="E25" s="70">
        <v>3.4666666666666663</v>
      </c>
      <c r="F25" s="70">
        <v>4.3999999999999995</v>
      </c>
      <c r="G25" s="70">
        <v>0.57735026918963084</v>
      </c>
      <c r="H25" s="70">
        <v>0.39999999999999991</v>
      </c>
    </row>
    <row r="26" spans="1:14" x14ac:dyDescent="0.25">
      <c r="A26" s="67"/>
      <c r="B26" s="134"/>
      <c r="C26" s="134"/>
      <c r="D26" s="66" t="s">
        <v>76</v>
      </c>
      <c r="E26" s="70">
        <v>4.1333333333333329</v>
      </c>
      <c r="F26" s="70">
        <v>4.6000000000000005</v>
      </c>
      <c r="G26" s="70">
        <v>0.41633319989322642</v>
      </c>
      <c r="H26" s="70">
        <v>0.19999999999999973</v>
      </c>
    </row>
    <row r="27" spans="1:14" x14ac:dyDescent="0.25">
      <c r="A27" s="67"/>
      <c r="B27" s="134"/>
      <c r="C27" s="134"/>
      <c r="D27" s="66" t="s">
        <v>77</v>
      </c>
      <c r="E27" s="70">
        <v>1.8666666666666665</v>
      </c>
      <c r="F27" s="70">
        <v>2.5333333333333332</v>
      </c>
      <c r="G27" s="70">
        <v>0.23094010767585296</v>
      </c>
      <c r="H27" s="70">
        <v>0.30550504633038916</v>
      </c>
    </row>
    <row r="28" spans="1:14" x14ac:dyDescent="0.25">
      <c r="A28" s="67"/>
      <c r="B28" s="134"/>
      <c r="C28" s="134"/>
      <c r="D28" s="66" t="s">
        <v>78</v>
      </c>
      <c r="E28" s="70">
        <v>1.7333333333333334</v>
      </c>
      <c r="F28" s="70">
        <v>2</v>
      </c>
      <c r="G28" s="70">
        <v>0.41633319989322709</v>
      </c>
      <c r="H28" s="70">
        <v>0.20000000000000007</v>
      </c>
    </row>
    <row r="29" spans="1:14" x14ac:dyDescent="0.25">
      <c r="A29" s="67"/>
      <c r="B29" s="134"/>
      <c r="C29" s="134" t="s">
        <v>99</v>
      </c>
      <c r="D29" s="66" t="s">
        <v>75</v>
      </c>
      <c r="E29" s="70">
        <v>4.333333333333333</v>
      </c>
      <c r="F29" s="70">
        <v>4.6000000000000005</v>
      </c>
      <c r="G29" s="70">
        <v>0.11547005383792526</v>
      </c>
      <c r="H29" s="70">
        <v>0.39999999999999991</v>
      </c>
    </row>
    <row r="30" spans="1:14" x14ac:dyDescent="0.25">
      <c r="A30" s="67"/>
      <c r="B30" s="134"/>
      <c r="C30" s="134"/>
      <c r="D30" s="66" t="s">
        <v>76</v>
      </c>
      <c r="E30" s="70">
        <v>4.4000000000000004</v>
      </c>
      <c r="F30" s="70">
        <v>4.7333333333333334</v>
      </c>
      <c r="G30" s="70">
        <v>0.59999999999999365</v>
      </c>
      <c r="H30" s="70">
        <v>0.30550504633038916</v>
      </c>
    </row>
    <row r="31" spans="1:14" x14ac:dyDescent="0.25">
      <c r="A31" s="67"/>
      <c r="B31" s="134"/>
      <c r="C31" s="134"/>
      <c r="D31" s="66" t="s">
        <v>77</v>
      </c>
      <c r="E31" s="70">
        <v>2.3333333333333335</v>
      </c>
      <c r="F31" s="70">
        <v>2</v>
      </c>
      <c r="G31" s="70">
        <v>0.41633319989322709</v>
      </c>
      <c r="H31" s="70">
        <v>0.40000000000000019</v>
      </c>
    </row>
    <row r="32" spans="1:14" ht="15" customHeight="1" x14ac:dyDescent="0.25">
      <c r="A32" s="67"/>
      <c r="B32" s="134"/>
      <c r="C32" s="134"/>
      <c r="D32" s="66" t="s">
        <v>78</v>
      </c>
      <c r="E32" s="70">
        <v>2</v>
      </c>
      <c r="F32" s="70">
        <v>2.5333333333333337</v>
      </c>
      <c r="G32" s="70">
        <v>0.40000000000000019</v>
      </c>
      <c r="H32" s="70">
        <v>0.75718777944003579</v>
      </c>
    </row>
    <row r="33" spans="1:8" x14ac:dyDescent="0.25">
      <c r="A33" s="67"/>
      <c r="B33" s="134" t="s">
        <v>97</v>
      </c>
      <c r="C33" s="134" t="s">
        <v>98</v>
      </c>
      <c r="D33" s="66" t="s">
        <v>75</v>
      </c>
      <c r="E33" s="70">
        <v>3.9333333333333331</v>
      </c>
      <c r="F33" s="70">
        <v>4</v>
      </c>
      <c r="G33" s="70">
        <v>0.41633319989322676</v>
      </c>
      <c r="H33" s="70">
        <v>0.34641016151377552</v>
      </c>
    </row>
    <row r="34" spans="1:8" x14ac:dyDescent="0.25">
      <c r="A34" s="67"/>
      <c r="B34" s="134"/>
      <c r="C34" s="134"/>
      <c r="D34" s="66" t="s">
        <v>76</v>
      </c>
      <c r="E34" s="70">
        <v>4</v>
      </c>
      <c r="F34" s="70">
        <v>4.8</v>
      </c>
      <c r="G34" s="70">
        <v>0.59999999999999953</v>
      </c>
      <c r="H34" s="70">
        <v>0.72111025509279514</v>
      </c>
    </row>
    <row r="35" spans="1:8" x14ac:dyDescent="0.25">
      <c r="A35" s="67"/>
      <c r="B35" s="134"/>
      <c r="C35" s="134"/>
      <c r="D35" s="66" t="s">
        <v>77</v>
      </c>
      <c r="E35" s="70">
        <v>1.3333333333333333</v>
      </c>
      <c r="F35" s="70">
        <v>1.2666666666666666</v>
      </c>
      <c r="G35" s="70">
        <v>0.23094010767585008</v>
      </c>
      <c r="H35" s="70">
        <v>0.30550504633038922</v>
      </c>
    </row>
    <row r="36" spans="1:8" x14ac:dyDescent="0.25">
      <c r="A36" s="67"/>
      <c r="B36" s="134"/>
      <c r="C36" s="134"/>
      <c r="D36" s="66" t="s">
        <v>78</v>
      </c>
      <c r="E36" s="70">
        <v>1.2</v>
      </c>
      <c r="F36" s="70">
        <v>1.3333333333333333</v>
      </c>
      <c r="G36" s="70">
        <v>0.20000000000000009</v>
      </c>
      <c r="H36" s="70">
        <v>0.23094010767585105</v>
      </c>
    </row>
    <row r="37" spans="1:8" x14ac:dyDescent="0.25">
      <c r="A37" s="67"/>
      <c r="B37" s="134"/>
      <c r="C37" s="134" t="s">
        <v>99</v>
      </c>
      <c r="D37" s="66" t="s">
        <v>75</v>
      </c>
      <c r="E37" s="70">
        <v>4</v>
      </c>
      <c r="F37" s="70">
        <v>4.8666666666666671</v>
      </c>
      <c r="G37" s="70">
        <v>0.20000000000000018</v>
      </c>
      <c r="H37" s="70">
        <v>0.70237691685683845</v>
      </c>
    </row>
    <row r="38" spans="1:8" x14ac:dyDescent="0.25">
      <c r="A38" s="67"/>
      <c r="B38" s="134"/>
      <c r="C38" s="134"/>
      <c r="D38" s="66" t="s">
        <v>76</v>
      </c>
      <c r="E38" s="70">
        <v>5</v>
      </c>
      <c r="F38" s="70">
        <v>4.666666666666667</v>
      </c>
      <c r="G38" s="70">
        <v>1.0583005244258383</v>
      </c>
      <c r="H38" s="70">
        <v>0.30550504633038922</v>
      </c>
    </row>
    <row r="39" spans="1:8" x14ac:dyDescent="0.25">
      <c r="A39" s="67"/>
      <c r="B39" s="134"/>
      <c r="C39" s="134"/>
      <c r="D39" s="66" t="s">
        <v>77</v>
      </c>
      <c r="E39" s="70">
        <v>1.3333333333333333</v>
      </c>
      <c r="F39" s="70">
        <v>1.2666666666666666</v>
      </c>
      <c r="G39" s="70">
        <v>0.23094010767585008</v>
      </c>
      <c r="H39" s="70">
        <v>0.11547005383792514</v>
      </c>
    </row>
    <row r="40" spans="1:8" x14ac:dyDescent="0.25">
      <c r="A40" s="67"/>
      <c r="B40" s="134"/>
      <c r="C40" s="134"/>
      <c r="D40" s="66" t="s">
        <v>78</v>
      </c>
      <c r="E40" s="70">
        <v>1.5333333333333332</v>
      </c>
      <c r="F40" s="70">
        <v>1.6000000000000003</v>
      </c>
      <c r="G40" s="70">
        <v>0.23094010767585202</v>
      </c>
      <c r="H40" s="70">
        <v>0.39999999999999852</v>
      </c>
    </row>
    <row r="41" spans="1:8" x14ac:dyDescent="0.25">
      <c r="A41" s="67"/>
      <c r="B41" s="134" t="s">
        <v>83</v>
      </c>
      <c r="C41" s="134"/>
      <c r="D41" s="66" t="s">
        <v>18</v>
      </c>
      <c r="E41" s="70">
        <v>1</v>
      </c>
      <c r="F41" s="70">
        <v>1.1333333333333335</v>
      </c>
      <c r="G41" s="70">
        <v>0</v>
      </c>
      <c r="H41" s="70">
        <v>0.11547005383792514</v>
      </c>
    </row>
    <row r="42" spans="1:8" x14ac:dyDescent="0.25">
      <c r="A42" s="67"/>
      <c r="B42" s="134"/>
      <c r="C42" s="134"/>
      <c r="D42" s="66" t="s">
        <v>19</v>
      </c>
      <c r="E42" s="70">
        <v>1.8</v>
      </c>
      <c r="F42" s="70">
        <v>1.6000000000000003</v>
      </c>
      <c r="G42" s="70">
        <v>0.5291502622129175</v>
      </c>
      <c r="H42" s="70">
        <v>2.7194799110210365E-16</v>
      </c>
    </row>
    <row r="46" spans="1:8" x14ac:dyDescent="0.25">
      <c r="E46" s="70"/>
      <c r="F46" s="70"/>
      <c r="G46" s="70"/>
      <c r="H46" s="70"/>
    </row>
    <row r="47" spans="1:8" x14ac:dyDescent="0.25">
      <c r="E47" s="70"/>
      <c r="F47" s="70"/>
      <c r="G47" s="70"/>
      <c r="H47" s="70"/>
    </row>
    <row r="48" spans="1:8" x14ac:dyDescent="0.25">
      <c r="E48" s="70"/>
      <c r="F48" s="70"/>
      <c r="G48" s="70"/>
      <c r="H48" s="70"/>
    </row>
    <row r="49" spans="5:8" x14ac:dyDescent="0.25">
      <c r="E49" s="70"/>
      <c r="F49" s="70"/>
      <c r="G49" s="70"/>
      <c r="H49" s="70"/>
    </row>
    <row r="50" spans="5:8" x14ac:dyDescent="0.25">
      <c r="E50" s="70"/>
      <c r="F50" s="70"/>
      <c r="G50" s="70"/>
      <c r="H50" s="70"/>
    </row>
    <row r="51" spans="5:8" x14ac:dyDescent="0.25">
      <c r="E51" s="70"/>
      <c r="F51" s="70"/>
      <c r="G51" s="70"/>
      <c r="H51" s="70"/>
    </row>
    <row r="52" spans="5:8" x14ac:dyDescent="0.25">
      <c r="E52" s="70"/>
      <c r="F52" s="70"/>
      <c r="G52" s="70"/>
      <c r="H52" s="70"/>
    </row>
    <row r="53" spans="5:8" x14ac:dyDescent="0.25">
      <c r="E53" s="70"/>
      <c r="F53" s="70"/>
      <c r="G53" s="70"/>
      <c r="H53" s="70"/>
    </row>
    <row r="54" spans="5:8" x14ac:dyDescent="0.25">
      <c r="E54" s="69"/>
      <c r="F54" s="69"/>
      <c r="G54" s="69"/>
      <c r="H54" s="69"/>
    </row>
  </sheetData>
  <mergeCells count="7">
    <mergeCell ref="B41:C42"/>
    <mergeCell ref="B25:B32"/>
    <mergeCell ref="C25:C28"/>
    <mergeCell ref="C29:C32"/>
    <mergeCell ref="B33:B40"/>
    <mergeCell ref="C33:C36"/>
    <mergeCell ref="C37:C4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90" zoomScaleNormal="90" workbookViewId="0">
      <selection sqref="A1:T41"/>
    </sheetView>
  </sheetViews>
  <sheetFormatPr defaultColWidth="11.42578125" defaultRowHeight="15" x14ac:dyDescent="0.25"/>
  <cols>
    <col min="1" max="1" width="15.85546875" customWidth="1"/>
  </cols>
  <sheetData>
    <row r="1" spans="1:20" x14ac:dyDescent="0.25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x14ac:dyDescent="0.25">
      <c r="A2" s="71"/>
      <c r="B2" s="67" t="s">
        <v>0</v>
      </c>
      <c r="C2" s="67" t="s">
        <v>1</v>
      </c>
      <c r="D2" s="67" t="s">
        <v>2</v>
      </c>
      <c r="E2" s="67" t="s">
        <v>103</v>
      </c>
      <c r="F2" s="67" t="s">
        <v>3</v>
      </c>
      <c r="G2" s="67" t="s">
        <v>4</v>
      </c>
      <c r="H2" s="67" t="s">
        <v>5</v>
      </c>
      <c r="I2" s="67" t="s">
        <v>51</v>
      </c>
      <c r="J2" s="67" t="s">
        <v>6</v>
      </c>
      <c r="K2" s="67" t="s">
        <v>104</v>
      </c>
      <c r="L2" s="67" t="s">
        <v>105</v>
      </c>
      <c r="M2" s="67" t="s">
        <v>17</v>
      </c>
      <c r="N2" s="67" t="s">
        <v>9</v>
      </c>
      <c r="O2" s="67" t="s">
        <v>10</v>
      </c>
      <c r="P2" s="67" t="s">
        <v>11</v>
      </c>
      <c r="Q2" s="67" t="s">
        <v>50</v>
      </c>
      <c r="R2" s="67" t="s">
        <v>18</v>
      </c>
      <c r="S2" s="67" t="s">
        <v>19</v>
      </c>
      <c r="T2" s="71"/>
    </row>
    <row r="3" spans="1:20" x14ac:dyDescent="0.25">
      <c r="A3" s="71" t="s">
        <v>168</v>
      </c>
      <c r="B3" s="71">
        <v>1.2</v>
      </c>
      <c r="C3" s="71">
        <v>1.2</v>
      </c>
      <c r="D3" s="71">
        <v>1.2</v>
      </c>
      <c r="E3" s="71">
        <v>1.2</v>
      </c>
      <c r="F3" s="71">
        <v>2.4</v>
      </c>
      <c r="G3" s="71">
        <v>2.2000000000000002</v>
      </c>
      <c r="H3" s="71">
        <v>3.4</v>
      </c>
      <c r="I3" s="71">
        <v>1</v>
      </c>
      <c r="J3" s="71">
        <v>1.4</v>
      </c>
      <c r="K3" s="71">
        <v>1.6</v>
      </c>
      <c r="L3" s="71">
        <v>2</v>
      </c>
      <c r="M3" s="71">
        <v>1.4</v>
      </c>
      <c r="N3" s="71">
        <v>3</v>
      </c>
      <c r="O3" s="71">
        <v>2.6</v>
      </c>
      <c r="P3" s="71">
        <v>1</v>
      </c>
      <c r="Q3" s="71">
        <v>2.8</v>
      </c>
      <c r="R3" s="71">
        <v>3.8</v>
      </c>
      <c r="S3" s="71">
        <v>1.4</v>
      </c>
      <c r="T3" s="71"/>
    </row>
    <row r="4" spans="1:20" x14ac:dyDescent="0.25">
      <c r="A4" s="71" t="s">
        <v>169</v>
      </c>
      <c r="B4" s="71">
        <v>1</v>
      </c>
      <c r="C4" s="71">
        <v>1.6</v>
      </c>
      <c r="D4" s="71">
        <v>1.2</v>
      </c>
      <c r="E4" s="71">
        <v>1.2</v>
      </c>
      <c r="F4" s="71">
        <v>1</v>
      </c>
      <c r="G4" s="71">
        <v>1.2</v>
      </c>
      <c r="H4" s="71">
        <v>1</v>
      </c>
      <c r="I4" s="71">
        <v>1.4</v>
      </c>
      <c r="J4" s="71">
        <v>1.4</v>
      </c>
      <c r="K4" s="71">
        <v>2</v>
      </c>
      <c r="L4" s="71">
        <v>1.2</v>
      </c>
      <c r="M4" s="71">
        <v>2.2000000000000002</v>
      </c>
      <c r="N4" s="71">
        <v>1.4</v>
      </c>
      <c r="O4" s="71">
        <v>1</v>
      </c>
      <c r="P4" s="71">
        <v>1.6</v>
      </c>
      <c r="Q4" s="71">
        <v>1.2</v>
      </c>
      <c r="R4" s="71">
        <v>4.8</v>
      </c>
      <c r="S4" s="71">
        <v>1.4</v>
      </c>
      <c r="T4" s="71"/>
    </row>
    <row r="5" spans="1:20" x14ac:dyDescent="0.25">
      <c r="A5" s="71" t="s">
        <v>170</v>
      </c>
      <c r="B5" s="79">
        <v>1.2</v>
      </c>
      <c r="C5" s="79">
        <v>1</v>
      </c>
      <c r="D5" s="79">
        <v>1</v>
      </c>
      <c r="E5" s="79">
        <v>1</v>
      </c>
      <c r="F5" s="79">
        <v>1</v>
      </c>
      <c r="G5" s="79">
        <v>1</v>
      </c>
      <c r="H5" s="79">
        <v>1</v>
      </c>
      <c r="I5" s="79">
        <v>1.2</v>
      </c>
      <c r="J5" s="79">
        <v>1.2</v>
      </c>
      <c r="K5" s="79">
        <v>1</v>
      </c>
      <c r="L5" s="79">
        <v>1.2</v>
      </c>
      <c r="M5" s="79">
        <v>1</v>
      </c>
      <c r="N5" s="79">
        <v>1.2</v>
      </c>
      <c r="O5" s="79">
        <v>1.4</v>
      </c>
      <c r="P5" s="79">
        <v>1</v>
      </c>
      <c r="Q5" s="79">
        <v>1</v>
      </c>
      <c r="R5" s="79">
        <v>4.8</v>
      </c>
      <c r="S5" s="79">
        <v>1</v>
      </c>
      <c r="T5" s="71"/>
    </row>
    <row r="6" spans="1:20" x14ac:dyDescent="0.25">
      <c r="A6" s="71" t="s">
        <v>37</v>
      </c>
      <c r="B6" s="71">
        <v>1.1299999999999999</v>
      </c>
      <c r="C6" s="71">
        <v>1.27</v>
      </c>
      <c r="D6" s="71">
        <v>1.1299999999999999</v>
      </c>
      <c r="E6" s="71">
        <v>1.1299999999999999</v>
      </c>
      <c r="F6" s="71">
        <v>1.47</v>
      </c>
      <c r="G6" s="71">
        <v>1.47</v>
      </c>
      <c r="H6" s="71">
        <v>1.8</v>
      </c>
      <c r="I6" s="71">
        <v>1.2</v>
      </c>
      <c r="J6" s="71">
        <v>1.33</v>
      </c>
      <c r="K6" s="71">
        <v>1.53</v>
      </c>
      <c r="L6" s="71">
        <v>1.47</v>
      </c>
      <c r="M6" s="71">
        <v>1.53</v>
      </c>
      <c r="N6" s="71">
        <v>1.87</v>
      </c>
      <c r="O6" s="71">
        <v>1.67</v>
      </c>
      <c r="P6" s="71">
        <v>1.2</v>
      </c>
      <c r="Q6" s="71">
        <v>1.67</v>
      </c>
      <c r="R6" s="71">
        <v>4.47</v>
      </c>
      <c r="S6" s="71">
        <v>1.27</v>
      </c>
      <c r="T6" s="71"/>
    </row>
    <row r="7" spans="1:20" x14ac:dyDescent="0.25">
      <c r="A7" s="71" t="s">
        <v>13</v>
      </c>
      <c r="B7" s="71">
        <v>0.12</v>
      </c>
      <c r="C7" s="71">
        <v>0.31</v>
      </c>
      <c r="D7" s="71">
        <v>0.12</v>
      </c>
      <c r="E7" s="71">
        <v>0.12</v>
      </c>
      <c r="F7" s="71">
        <v>0.81</v>
      </c>
      <c r="G7" s="71">
        <v>0.64</v>
      </c>
      <c r="H7" s="71">
        <v>1.39</v>
      </c>
      <c r="I7" s="71">
        <v>0.2</v>
      </c>
      <c r="J7" s="71">
        <v>0.12</v>
      </c>
      <c r="K7" s="71">
        <v>0.5</v>
      </c>
      <c r="L7" s="71">
        <v>0.46</v>
      </c>
      <c r="M7" s="71">
        <v>0.61</v>
      </c>
      <c r="N7" s="71">
        <v>0.99</v>
      </c>
      <c r="O7" s="71">
        <v>0.83</v>
      </c>
      <c r="P7" s="71">
        <v>0.35</v>
      </c>
      <c r="Q7" s="71">
        <v>0.99</v>
      </c>
      <c r="R7" s="71">
        <v>0.57999999999999996</v>
      </c>
      <c r="S7" s="71">
        <v>0.23</v>
      </c>
      <c r="T7" s="71"/>
    </row>
    <row r="8" spans="1:20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x14ac:dyDescent="0.2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x14ac:dyDescent="0.25">
      <c r="A10" s="71"/>
      <c r="B10" s="67" t="s">
        <v>0</v>
      </c>
      <c r="C10" s="67" t="s">
        <v>1</v>
      </c>
      <c r="D10" s="67" t="s">
        <v>2</v>
      </c>
      <c r="E10" s="67" t="s">
        <v>103</v>
      </c>
      <c r="F10" s="67" t="s">
        <v>3</v>
      </c>
      <c r="G10" s="67" t="s">
        <v>4</v>
      </c>
      <c r="H10" s="67" t="s">
        <v>5</v>
      </c>
      <c r="I10" s="67" t="s">
        <v>51</v>
      </c>
      <c r="J10" s="67" t="s">
        <v>6</v>
      </c>
      <c r="K10" s="67" t="s">
        <v>104</v>
      </c>
      <c r="L10" s="67" t="s">
        <v>105</v>
      </c>
      <c r="M10" s="67" t="s">
        <v>17</v>
      </c>
      <c r="N10" s="67" t="s">
        <v>9</v>
      </c>
      <c r="O10" s="67" t="s">
        <v>10</v>
      </c>
      <c r="P10" s="67" t="s">
        <v>11</v>
      </c>
      <c r="Q10" s="67" t="s">
        <v>50</v>
      </c>
      <c r="R10" s="67" t="s">
        <v>18</v>
      </c>
      <c r="S10" s="67" t="s">
        <v>19</v>
      </c>
      <c r="T10" s="71"/>
    </row>
    <row r="11" spans="1:20" x14ac:dyDescent="0.25">
      <c r="A11" s="71" t="s">
        <v>168</v>
      </c>
      <c r="B11" s="71">
        <v>1.2</v>
      </c>
      <c r="C11" s="71">
        <v>1</v>
      </c>
      <c r="D11" s="71">
        <v>1.2</v>
      </c>
      <c r="E11" s="71">
        <v>1.6</v>
      </c>
      <c r="F11" s="71">
        <v>1.4</v>
      </c>
      <c r="G11" s="71">
        <v>1</v>
      </c>
      <c r="H11" s="71">
        <v>1.6</v>
      </c>
      <c r="I11" s="71">
        <v>1</v>
      </c>
      <c r="J11" s="71">
        <v>2</v>
      </c>
      <c r="K11" s="71">
        <v>1.4</v>
      </c>
      <c r="L11" s="71">
        <v>1.2</v>
      </c>
      <c r="M11" s="71">
        <v>1.8</v>
      </c>
      <c r="N11" s="71">
        <v>2.2000000000000002</v>
      </c>
      <c r="O11" s="71">
        <v>1.8</v>
      </c>
      <c r="P11" s="71">
        <v>1.8</v>
      </c>
      <c r="Q11" s="71">
        <v>1.8</v>
      </c>
      <c r="R11" s="71">
        <v>3.2</v>
      </c>
      <c r="S11" s="71">
        <v>1.8</v>
      </c>
      <c r="T11" s="71"/>
    </row>
    <row r="12" spans="1:20" x14ac:dyDescent="0.25">
      <c r="A12" s="71" t="s">
        <v>169</v>
      </c>
      <c r="B12" s="71">
        <v>1.6</v>
      </c>
      <c r="C12" s="71">
        <v>1.2</v>
      </c>
      <c r="D12" s="71">
        <v>1.6</v>
      </c>
      <c r="E12" s="71">
        <v>1.4</v>
      </c>
      <c r="F12" s="71">
        <v>1.2</v>
      </c>
      <c r="G12" s="71">
        <v>1</v>
      </c>
      <c r="H12" s="71">
        <v>1.4</v>
      </c>
      <c r="I12" s="71">
        <v>1</v>
      </c>
      <c r="J12" s="71">
        <v>1.4</v>
      </c>
      <c r="K12" s="71">
        <v>2</v>
      </c>
      <c r="L12" s="71">
        <v>1.2</v>
      </c>
      <c r="M12" s="71">
        <v>1.4</v>
      </c>
      <c r="N12" s="71">
        <v>1.6</v>
      </c>
      <c r="O12" s="71">
        <v>1.6</v>
      </c>
      <c r="P12" s="71">
        <v>1.4</v>
      </c>
      <c r="Q12" s="71">
        <v>1.2</v>
      </c>
      <c r="R12" s="71">
        <v>3.8</v>
      </c>
      <c r="S12" s="71">
        <v>1.4</v>
      </c>
      <c r="T12" s="71"/>
    </row>
    <row r="13" spans="1:20" x14ac:dyDescent="0.25">
      <c r="A13" s="71" t="s">
        <v>170</v>
      </c>
      <c r="B13" s="79">
        <v>1.2</v>
      </c>
      <c r="C13" s="79">
        <v>1.4</v>
      </c>
      <c r="D13" s="79">
        <v>1</v>
      </c>
      <c r="E13" s="79">
        <v>1</v>
      </c>
      <c r="F13" s="79">
        <v>1.2</v>
      </c>
      <c r="G13" s="79">
        <v>1</v>
      </c>
      <c r="H13" s="79">
        <v>1</v>
      </c>
      <c r="I13" s="79">
        <v>1</v>
      </c>
      <c r="J13" s="79">
        <v>1.2</v>
      </c>
      <c r="K13" s="79">
        <v>1</v>
      </c>
      <c r="L13" s="79">
        <v>1.2</v>
      </c>
      <c r="M13" s="79">
        <v>1</v>
      </c>
      <c r="N13" s="79">
        <v>1.2</v>
      </c>
      <c r="O13" s="79">
        <v>1.2</v>
      </c>
      <c r="P13" s="79">
        <v>1.8</v>
      </c>
      <c r="Q13" s="79">
        <v>1</v>
      </c>
      <c r="R13" s="79">
        <v>4.5999999999999996</v>
      </c>
      <c r="S13" s="79">
        <v>1.2</v>
      </c>
      <c r="T13" s="71"/>
    </row>
    <row r="14" spans="1:20" x14ac:dyDescent="0.25">
      <c r="A14" s="71" t="s">
        <v>37</v>
      </c>
      <c r="B14" s="71">
        <v>1.33</v>
      </c>
      <c r="C14" s="71">
        <v>1.2</v>
      </c>
      <c r="D14" s="71">
        <v>1.27</v>
      </c>
      <c r="E14" s="71">
        <v>1.33</v>
      </c>
      <c r="F14" s="71">
        <v>1.27</v>
      </c>
      <c r="G14" s="71">
        <v>1</v>
      </c>
      <c r="H14" s="71">
        <v>1.33</v>
      </c>
      <c r="I14" s="71">
        <v>1</v>
      </c>
      <c r="J14" s="71">
        <v>1.53</v>
      </c>
      <c r="K14" s="71">
        <v>1.47</v>
      </c>
      <c r="L14" s="71">
        <v>1.2</v>
      </c>
      <c r="M14" s="71">
        <v>1.4</v>
      </c>
      <c r="N14" s="71">
        <v>1.67</v>
      </c>
      <c r="O14" s="71">
        <v>1.53</v>
      </c>
      <c r="P14" s="71">
        <v>1.67</v>
      </c>
      <c r="Q14" s="71">
        <v>1.33</v>
      </c>
      <c r="R14" s="71">
        <v>3.87</v>
      </c>
      <c r="S14" s="71">
        <v>1.47</v>
      </c>
      <c r="T14" s="71"/>
    </row>
    <row r="15" spans="1:20" x14ac:dyDescent="0.25">
      <c r="A15" s="71" t="s">
        <v>13</v>
      </c>
      <c r="B15" s="71">
        <v>0.23</v>
      </c>
      <c r="C15" s="71">
        <v>0.2</v>
      </c>
      <c r="D15" s="71">
        <v>0.31</v>
      </c>
      <c r="E15" s="71">
        <v>0.31</v>
      </c>
      <c r="F15" s="71">
        <v>0.12</v>
      </c>
      <c r="G15" s="71">
        <v>0</v>
      </c>
      <c r="H15" s="71">
        <v>0.31</v>
      </c>
      <c r="I15" s="71">
        <v>0</v>
      </c>
      <c r="J15" s="71">
        <v>0.42</v>
      </c>
      <c r="K15" s="71">
        <v>0.5</v>
      </c>
      <c r="L15" s="71">
        <v>0</v>
      </c>
      <c r="M15" s="71">
        <v>0.4</v>
      </c>
      <c r="N15" s="71">
        <v>0.5</v>
      </c>
      <c r="O15" s="71">
        <v>0.31</v>
      </c>
      <c r="P15" s="71">
        <v>0.23</v>
      </c>
      <c r="Q15" s="71">
        <v>0.42</v>
      </c>
      <c r="R15" s="71">
        <v>0.7</v>
      </c>
      <c r="S15" s="71">
        <v>0.31</v>
      </c>
      <c r="T15" s="71"/>
    </row>
    <row r="16" spans="1:20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x14ac:dyDescent="0.25">
      <c r="A20" s="71"/>
      <c r="B20" s="71"/>
      <c r="C20" s="71"/>
      <c r="D20" s="71" t="s">
        <v>84</v>
      </c>
      <c r="E20" s="71" t="s">
        <v>85</v>
      </c>
      <c r="F20" s="71" t="s">
        <v>87</v>
      </c>
      <c r="G20" s="71" t="s">
        <v>88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x14ac:dyDescent="0.25">
      <c r="A21" s="209" t="s">
        <v>96</v>
      </c>
      <c r="B21" s="209" t="s">
        <v>98</v>
      </c>
      <c r="C21" s="71" t="s">
        <v>75</v>
      </c>
      <c r="D21" s="71">
        <v>1.1299999999999999</v>
      </c>
      <c r="E21" s="71">
        <v>1.33</v>
      </c>
      <c r="F21" s="71">
        <v>0.12</v>
      </c>
      <c r="G21" s="71">
        <v>0.23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x14ac:dyDescent="0.25">
      <c r="A22" s="209"/>
      <c r="B22" s="209"/>
      <c r="C22" s="71" t="s">
        <v>76</v>
      </c>
      <c r="D22" s="71">
        <v>1.27</v>
      </c>
      <c r="E22" s="71">
        <v>1.2</v>
      </c>
      <c r="F22" s="71">
        <v>0.31</v>
      </c>
      <c r="G22" s="71">
        <v>0.2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5" customHeight="1" x14ac:dyDescent="0.25">
      <c r="A23" s="209"/>
      <c r="B23" s="209"/>
      <c r="C23" s="71" t="s">
        <v>77</v>
      </c>
      <c r="D23" s="71">
        <v>1.1299999999999999</v>
      </c>
      <c r="E23" s="71">
        <v>1.27</v>
      </c>
      <c r="F23" s="71">
        <v>0.12</v>
      </c>
      <c r="G23" s="71">
        <v>0.31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x14ac:dyDescent="0.25">
      <c r="A24" s="209"/>
      <c r="B24" s="209"/>
      <c r="C24" s="71" t="s">
        <v>78</v>
      </c>
      <c r="D24" s="71">
        <v>1.1299999999999999</v>
      </c>
      <c r="E24" s="71">
        <v>1.33</v>
      </c>
      <c r="F24" s="71">
        <v>0.12</v>
      </c>
      <c r="G24" s="71">
        <v>0.31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x14ac:dyDescent="0.25">
      <c r="A25" s="209"/>
      <c r="B25" s="209" t="s">
        <v>99</v>
      </c>
      <c r="C25" s="71" t="s">
        <v>75</v>
      </c>
      <c r="D25" s="71">
        <v>1.47</v>
      </c>
      <c r="E25" s="71">
        <v>1.27</v>
      </c>
      <c r="F25" s="71">
        <v>0.81</v>
      </c>
      <c r="G25" s="71">
        <v>0.12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20" x14ac:dyDescent="0.25">
      <c r="A26" s="209"/>
      <c r="B26" s="209"/>
      <c r="C26" s="71" t="s">
        <v>76</v>
      </c>
      <c r="D26" s="71">
        <v>1.47</v>
      </c>
      <c r="E26" s="71">
        <v>1</v>
      </c>
      <c r="F26" s="71">
        <v>0.64</v>
      </c>
      <c r="G26" s="71">
        <v>0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1:20" x14ac:dyDescent="0.25">
      <c r="A27" s="209"/>
      <c r="B27" s="209"/>
      <c r="C27" s="71" t="s">
        <v>77</v>
      </c>
      <c r="D27" s="71">
        <v>1.8</v>
      </c>
      <c r="E27" s="71">
        <v>1.33</v>
      </c>
      <c r="F27" s="71">
        <v>1.39</v>
      </c>
      <c r="G27" s="71">
        <v>0.31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1:20" x14ac:dyDescent="0.25">
      <c r="A28" s="209"/>
      <c r="B28" s="209"/>
      <c r="C28" s="71" t="s">
        <v>78</v>
      </c>
      <c r="D28" s="71">
        <v>1.2</v>
      </c>
      <c r="E28" s="71">
        <v>1</v>
      </c>
      <c r="F28" s="71">
        <v>0.2</v>
      </c>
      <c r="G28" s="71">
        <v>0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x14ac:dyDescent="0.25">
      <c r="A29" s="209" t="s">
        <v>97</v>
      </c>
      <c r="B29" s="209" t="s">
        <v>98</v>
      </c>
      <c r="C29" s="71" t="s">
        <v>75</v>
      </c>
      <c r="D29" s="71">
        <v>1.33</v>
      </c>
      <c r="E29" s="71">
        <v>1.53</v>
      </c>
      <c r="F29" s="71">
        <v>0.12</v>
      </c>
      <c r="G29" s="71">
        <v>0.42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x14ac:dyDescent="0.25">
      <c r="A30" s="209"/>
      <c r="B30" s="209"/>
      <c r="C30" s="71" t="s">
        <v>76</v>
      </c>
      <c r="D30" s="71">
        <v>1.53</v>
      </c>
      <c r="E30" s="71">
        <v>1.47</v>
      </c>
      <c r="F30" s="71">
        <v>0.5</v>
      </c>
      <c r="G30" s="71">
        <v>0.5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5" customHeight="1" x14ac:dyDescent="0.25">
      <c r="A31" s="209"/>
      <c r="B31" s="209"/>
      <c r="C31" s="71" t="s">
        <v>77</v>
      </c>
      <c r="D31" s="71">
        <v>1.47</v>
      </c>
      <c r="E31" s="71">
        <v>1.2</v>
      </c>
      <c r="F31" s="71">
        <v>0.46</v>
      </c>
      <c r="G31" s="71">
        <v>0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1:20" x14ac:dyDescent="0.25">
      <c r="A32" s="209"/>
      <c r="B32" s="209"/>
      <c r="C32" s="71" t="s">
        <v>78</v>
      </c>
      <c r="D32" s="71">
        <v>1.53</v>
      </c>
      <c r="E32" s="71">
        <v>1.4</v>
      </c>
      <c r="F32" s="71">
        <v>0.61</v>
      </c>
      <c r="G32" s="71">
        <v>0.4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1:20" x14ac:dyDescent="0.25">
      <c r="A33" s="209"/>
      <c r="B33" s="209" t="s">
        <v>99</v>
      </c>
      <c r="C33" s="71" t="s">
        <v>75</v>
      </c>
      <c r="D33" s="71">
        <v>1.87</v>
      </c>
      <c r="E33" s="71">
        <v>1.67</v>
      </c>
      <c r="F33" s="71">
        <v>0.99</v>
      </c>
      <c r="G33" s="71">
        <v>0.5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x14ac:dyDescent="0.25">
      <c r="A34" s="209"/>
      <c r="B34" s="209"/>
      <c r="C34" s="71" t="s">
        <v>76</v>
      </c>
      <c r="D34" s="71">
        <v>1.67</v>
      </c>
      <c r="E34" s="71">
        <v>1.53</v>
      </c>
      <c r="F34" s="71">
        <v>0.83</v>
      </c>
      <c r="G34" s="71">
        <v>0.31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1:20" x14ac:dyDescent="0.25">
      <c r="A35" s="209"/>
      <c r="B35" s="209"/>
      <c r="C35" s="71" t="s">
        <v>77</v>
      </c>
      <c r="D35" s="71">
        <v>1.2</v>
      </c>
      <c r="E35" s="71">
        <v>1.67</v>
      </c>
      <c r="F35" s="71">
        <v>0.35</v>
      </c>
      <c r="G35" s="71">
        <v>0.23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1:20" x14ac:dyDescent="0.25">
      <c r="A36" s="209"/>
      <c r="B36" s="209"/>
      <c r="C36" s="71" t="s">
        <v>78</v>
      </c>
      <c r="D36" s="71">
        <v>1.67</v>
      </c>
      <c r="E36" s="71">
        <v>1.33</v>
      </c>
      <c r="F36" s="71">
        <v>0.99</v>
      </c>
      <c r="G36" s="71">
        <v>0.42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0" x14ac:dyDescent="0.25">
      <c r="A37" s="210" t="s">
        <v>100</v>
      </c>
      <c r="B37" s="210"/>
      <c r="C37" s="71" t="s">
        <v>18</v>
      </c>
      <c r="D37" s="71">
        <v>4.47</v>
      </c>
      <c r="E37" s="71">
        <v>3.87</v>
      </c>
      <c r="F37" s="71">
        <v>0.57999999999999996</v>
      </c>
      <c r="G37" s="71">
        <v>0.7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x14ac:dyDescent="0.25">
      <c r="A38" s="210"/>
      <c r="B38" s="210"/>
      <c r="C38" s="71" t="s">
        <v>19</v>
      </c>
      <c r="D38" s="71">
        <v>1.27</v>
      </c>
      <c r="E38" s="71">
        <v>1.47</v>
      </c>
      <c r="F38" s="71">
        <v>0.23</v>
      </c>
      <c r="G38" s="71">
        <v>0.31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0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0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</sheetData>
  <mergeCells count="7">
    <mergeCell ref="A37:B38"/>
    <mergeCell ref="A21:A28"/>
    <mergeCell ref="B21:B24"/>
    <mergeCell ref="B25:B28"/>
    <mergeCell ref="A29:A36"/>
    <mergeCell ref="B29:B32"/>
    <mergeCell ref="B33:B3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zoomScale="90" zoomScaleNormal="90" workbookViewId="0">
      <selection activeCell="J38" sqref="J38"/>
    </sheetView>
  </sheetViews>
  <sheetFormatPr defaultColWidth="11.42578125" defaultRowHeight="15" x14ac:dyDescent="0.25"/>
  <cols>
    <col min="1" max="1" width="16.28515625" customWidth="1"/>
  </cols>
  <sheetData>
    <row r="1" spans="1:21" x14ac:dyDescent="0.25">
      <c r="A1" s="71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66"/>
    </row>
    <row r="2" spans="1:21" x14ac:dyDescent="0.25">
      <c r="A2" s="71"/>
      <c r="B2" s="67" t="s">
        <v>0</v>
      </c>
      <c r="C2" s="67" t="s">
        <v>1</v>
      </c>
      <c r="D2" s="67" t="s">
        <v>2</v>
      </c>
      <c r="E2" s="67" t="s">
        <v>103</v>
      </c>
      <c r="F2" s="67" t="s">
        <v>3</v>
      </c>
      <c r="G2" s="67" t="s">
        <v>4</v>
      </c>
      <c r="H2" s="67" t="s">
        <v>5</v>
      </c>
      <c r="I2" s="67" t="s">
        <v>51</v>
      </c>
      <c r="J2" s="67" t="s">
        <v>6</v>
      </c>
      <c r="K2" s="67" t="s">
        <v>104</v>
      </c>
      <c r="L2" s="67" t="s">
        <v>105</v>
      </c>
      <c r="M2" s="67" t="s">
        <v>17</v>
      </c>
      <c r="N2" s="67" t="s">
        <v>9</v>
      </c>
      <c r="O2" s="67" t="s">
        <v>10</v>
      </c>
      <c r="P2" s="67" t="s">
        <v>11</v>
      </c>
      <c r="Q2" s="67" t="s">
        <v>50</v>
      </c>
      <c r="R2" s="67" t="s">
        <v>18</v>
      </c>
      <c r="S2" s="67" t="s">
        <v>19</v>
      </c>
      <c r="T2" s="71"/>
      <c r="U2" s="66"/>
    </row>
    <row r="3" spans="1:21" x14ac:dyDescent="0.25">
      <c r="A3" s="71" t="s">
        <v>168</v>
      </c>
      <c r="B3" s="71">
        <v>5.2</v>
      </c>
      <c r="C3" s="71">
        <v>4.8</v>
      </c>
      <c r="D3" s="71">
        <v>4.8</v>
      </c>
      <c r="E3" s="71">
        <v>4.4000000000000004</v>
      </c>
      <c r="F3" s="71">
        <v>4</v>
      </c>
      <c r="G3" s="71">
        <v>4.4000000000000004</v>
      </c>
      <c r="H3" s="71">
        <v>4</v>
      </c>
      <c r="I3" s="71">
        <v>4.2</v>
      </c>
      <c r="J3" s="71">
        <v>4.4000000000000004</v>
      </c>
      <c r="K3" s="71">
        <v>5.2</v>
      </c>
      <c r="L3" s="71">
        <v>5.8</v>
      </c>
      <c r="M3" s="71">
        <v>4.5999999999999996</v>
      </c>
      <c r="N3" s="71">
        <v>5</v>
      </c>
      <c r="O3" s="71">
        <v>4</v>
      </c>
      <c r="P3" s="71">
        <v>4.4000000000000004</v>
      </c>
      <c r="Q3" s="71">
        <v>4.8</v>
      </c>
      <c r="R3" s="71">
        <v>4.8</v>
      </c>
      <c r="S3" s="71">
        <v>5.2</v>
      </c>
      <c r="T3" s="71"/>
      <c r="U3" s="66"/>
    </row>
    <row r="4" spans="1:21" x14ac:dyDescent="0.25">
      <c r="A4" s="71" t="s">
        <v>169</v>
      </c>
      <c r="B4" s="71">
        <v>3.6</v>
      </c>
      <c r="C4" s="71">
        <v>3.8</v>
      </c>
      <c r="D4" s="71">
        <v>5.4</v>
      </c>
      <c r="E4" s="71">
        <v>4.2</v>
      </c>
      <c r="F4" s="71">
        <v>3.4</v>
      </c>
      <c r="G4" s="71">
        <v>3.8</v>
      </c>
      <c r="H4" s="71">
        <v>4</v>
      </c>
      <c r="I4" s="71">
        <v>3.4</v>
      </c>
      <c r="J4" s="71">
        <v>3</v>
      </c>
      <c r="K4" s="71">
        <v>4.4000000000000004</v>
      </c>
      <c r="L4" s="71">
        <v>4.8</v>
      </c>
      <c r="M4" s="71">
        <v>4.2</v>
      </c>
      <c r="N4" s="71">
        <v>4.2</v>
      </c>
      <c r="O4" s="71">
        <v>3.6</v>
      </c>
      <c r="P4" s="71">
        <v>4</v>
      </c>
      <c r="Q4" s="71">
        <v>4.4000000000000004</v>
      </c>
      <c r="R4" s="71">
        <v>4.4000000000000004</v>
      </c>
      <c r="S4" s="71">
        <v>4.4000000000000004</v>
      </c>
      <c r="T4" s="71"/>
      <c r="U4" s="66"/>
    </row>
    <row r="5" spans="1:21" x14ac:dyDescent="0.25">
      <c r="A5" s="71" t="s">
        <v>170</v>
      </c>
      <c r="B5" s="79">
        <v>4.2</v>
      </c>
      <c r="C5" s="79">
        <v>3.6</v>
      </c>
      <c r="D5" s="79">
        <v>4.5999999999999996</v>
      </c>
      <c r="E5" s="79">
        <v>4.2</v>
      </c>
      <c r="F5" s="79">
        <v>3.4</v>
      </c>
      <c r="G5" s="79">
        <v>3.6</v>
      </c>
      <c r="H5" s="79">
        <v>3.6</v>
      </c>
      <c r="I5" s="79">
        <v>3.2</v>
      </c>
      <c r="J5" s="79">
        <v>3.2</v>
      </c>
      <c r="K5" s="79">
        <v>4.2</v>
      </c>
      <c r="L5" s="79">
        <v>4.2</v>
      </c>
      <c r="M5" s="79">
        <v>4.5999999999999996</v>
      </c>
      <c r="N5" s="79">
        <v>3.8</v>
      </c>
      <c r="O5" s="79">
        <v>3.8</v>
      </c>
      <c r="P5" s="79">
        <v>3.6</v>
      </c>
      <c r="Q5" s="79">
        <v>3.8</v>
      </c>
      <c r="R5" s="79">
        <v>4.2</v>
      </c>
      <c r="S5" s="79">
        <v>4.2</v>
      </c>
      <c r="T5" s="71"/>
      <c r="U5" s="66"/>
    </row>
    <row r="6" spans="1:21" x14ac:dyDescent="0.25">
      <c r="A6" s="71" t="s">
        <v>37</v>
      </c>
      <c r="B6" s="211">
        <f>AVERAGE(B3:B5)</f>
        <v>4.333333333333333</v>
      </c>
      <c r="C6" s="211">
        <f t="shared" ref="C6:S6" si="0">AVERAGE(C3:C5)</f>
        <v>4.0666666666666664</v>
      </c>
      <c r="D6" s="211">
        <f t="shared" si="0"/>
        <v>4.9333333333333327</v>
      </c>
      <c r="E6" s="211">
        <f t="shared" si="0"/>
        <v>4.2666666666666666</v>
      </c>
      <c r="F6" s="211">
        <f t="shared" si="0"/>
        <v>3.6</v>
      </c>
      <c r="G6" s="211">
        <f t="shared" si="0"/>
        <v>3.9333333333333331</v>
      </c>
      <c r="H6" s="211">
        <f t="shared" si="0"/>
        <v>3.8666666666666667</v>
      </c>
      <c r="I6" s="211">
        <f t="shared" si="0"/>
        <v>3.6</v>
      </c>
      <c r="J6" s="211">
        <f t="shared" si="0"/>
        <v>3.5333333333333337</v>
      </c>
      <c r="K6" s="211">
        <f t="shared" si="0"/>
        <v>4.6000000000000005</v>
      </c>
      <c r="L6" s="211">
        <f t="shared" si="0"/>
        <v>4.9333333333333336</v>
      </c>
      <c r="M6" s="211">
        <f t="shared" si="0"/>
        <v>4.4666666666666668</v>
      </c>
      <c r="N6" s="211">
        <f t="shared" si="0"/>
        <v>4.333333333333333</v>
      </c>
      <c r="O6" s="211">
        <f t="shared" si="0"/>
        <v>3.7999999999999994</v>
      </c>
      <c r="P6" s="211">
        <f t="shared" si="0"/>
        <v>4</v>
      </c>
      <c r="Q6" s="211">
        <f t="shared" si="0"/>
        <v>4.333333333333333</v>
      </c>
      <c r="R6" s="211">
        <f t="shared" si="0"/>
        <v>4.4666666666666659</v>
      </c>
      <c r="S6" s="211">
        <f t="shared" si="0"/>
        <v>4.6000000000000005</v>
      </c>
      <c r="T6" s="71"/>
      <c r="U6" s="66"/>
    </row>
    <row r="7" spans="1:21" x14ac:dyDescent="0.25">
      <c r="A7" s="71" t="s">
        <v>13</v>
      </c>
      <c r="B7" s="211">
        <f>STDEVA(B3:B5)</f>
        <v>0.80829037686547556</v>
      </c>
      <c r="C7" s="211">
        <f t="shared" ref="C7:S7" si="1">STDEVA(C3:C5)</f>
        <v>0.642910050732867</v>
      </c>
      <c r="D7" s="211">
        <f t="shared" si="1"/>
        <v>0.41633319989322687</v>
      </c>
      <c r="E7" s="211">
        <f t="shared" si="1"/>
        <v>0.11547005383792526</v>
      </c>
      <c r="F7" s="211">
        <f t="shared" si="1"/>
        <v>0.34641016151377552</v>
      </c>
      <c r="G7" s="211">
        <f t="shared" si="1"/>
        <v>0.41633319989322676</v>
      </c>
      <c r="H7" s="211">
        <f t="shared" si="1"/>
        <v>0.23094010767585027</v>
      </c>
      <c r="I7" s="211">
        <f t="shared" si="1"/>
        <v>0.52915026221291583</v>
      </c>
      <c r="J7" s="211">
        <f t="shared" si="1"/>
        <v>0.75718777944003701</v>
      </c>
      <c r="K7" s="211">
        <f t="shared" si="1"/>
        <v>0.52915026221291805</v>
      </c>
      <c r="L7" s="211">
        <f t="shared" si="1"/>
        <v>0.80829037686547334</v>
      </c>
      <c r="M7" s="211">
        <f t="shared" si="1"/>
        <v>0.23094010767585002</v>
      </c>
      <c r="N7" s="211">
        <f t="shared" si="1"/>
        <v>0.61101009266077699</v>
      </c>
      <c r="O7" s="211">
        <f t="shared" si="1"/>
        <v>0.19999999999999996</v>
      </c>
      <c r="P7" s="211">
        <f t="shared" si="1"/>
        <v>0.40000000000000013</v>
      </c>
      <c r="Q7" s="211">
        <f t="shared" si="1"/>
        <v>0.50332229568471665</v>
      </c>
      <c r="R7" s="211">
        <f t="shared" si="1"/>
        <v>0.30550504633038916</v>
      </c>
      <c r="S7" s="211">
        <f t="shared" si="1"/>
        <v>0.52915026221291805</v>
      </c>
      <c r="T7" s="71"/>
      <c r="U7" s="66"/>
    </row>
    <row r="8" spans="1:21" x14ac:dyDescent="0.25">
      <c r="A8" s="7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71"/>
      <c r="U8" s="66"/>
    </row>
    <row r="9" spans="1:21" x14ac:dyDescent="0.25">
      <c r="A9" s="7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71"/>
      <c r="U9" s="66"/>
    </row>
    <row r="10" spans="1:21" x14ac:dyDescent="0.25">
      <c r="A10" s="7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71"/>
      <c r="U10" s="66"/>
    </row>
    <row r="11" spans="1:21" x14ac:dyDescent="0.25">
      <c r="A11" s="71" t="s">
        <v>80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71"/>
      <c r="U11" s="66"/>
    </row>
    <row r="12" spans="1:21" x14ac:dyDescent="0.25">
      <c r="A12" s="71"/>
      <c r="B12" s="67" t="s">
        <v>0</v>
      </c>
      <c r="C12" s="67" t="s">
        <v>1</v>
      </c>
      <c r="D12" s="67" t="s">
        <v>2</v>
      </c>
      <c r="E12" s="67" t="s">
        <v>103</v>
      </c>
      <c r="F12" s="67" t="s">
        <v>3</v>
      </c>
      <c r="G12" s="67" t="s">
        <v>4</v>
      </c>
      <c r="H12" s="67" t="s">
        <v>5</v>
      </c>
      <c r="I12" s="67" t="s">
        <v>51</v>
      </c>
      <c r="J12" s="67" t="s">
        <v>6</v>
      </c>
      <c r="K12" s="67" t="s">
        <v>104</v>
      </c>
      <c r="L12" s="67" t="s">
        <v>105</v>
      </c>
      <c r="M12" s="67" t="s">
        <v>17</v>
      </c>
      <c r="N12" s="67" t="s">
        <v>9</v>
      </c>
      <c r="O12" s="67" t="s">
        <v>10</v>
      </c>
      <c r="P12" s="67" t="s">
        <v>11</v>
      </c>
      <c r="Q12" s="67" t="s">
        <v>50</v>
      </c>
      <c r="R12" s="67" t="s">
        <v>18</v>
      </c>
      <c r="S12" s="67" t="s">
        <v>19</v>
      </c>
      <c r="T12" s="71"/>
      <c r="U12" s="66"/>
    </row>
    <row r="13" spans="1:21" x14ac:dyDescent="0.25">
      <c r="A13" s="71" t="s">
        <v>168</v>
      </c>
      <c r="B13" s="211">
        <v>4</v>
      </c>
      <c r="C13" s="211">
        <v>4</v>
      </c>
      <c r="D13" s="211">
        <v>4.5999999999999996</v>
      </c>
      <c r="E13" s="211">
        <v>3.6</v>
      </c>
      <c r="F13" s="211">
        <v>4.5999999999999996</v>
      </c>
      <c r="G13" s="211">
        <v>4.8</v>
      </c>
      <c r="H13" s="211">
        <v>4.2</v>
      </c>
      <c r="I13" s="211">
        <v>3.6</v>
      </c>
      <c r="J13" s="211">
        <v>4.8</v>
      </c>
      <c r="K13" s="211">
        <v>4.2</v>
      </c>
      <c r="L13" s="211">
        <v>4</v>
      </c>
      <c r="M13" s="211">
        <v>4.5999999999999996</v>
      </c>
      <c r="N13" s="211">
        <v>4.8</v>
      </c>
      <c r="O13" s="211">
        <v>4.2</v>
      </c>
      <c r="P13" s="211">
        <v>3.6</v>
      </c>
      <c r="Q13" s="211">
        <v>4.2</v>
      </c>
      <c r="R13" s="211">
        <v>4.2</v>
      </c>
      <c r="S13" s="211">
        <v>3.4</v>
      </c>
      <c r="T13" s="71"/>
      <c r="U13" s="66"/>
    </row>
    <row r="14" spans="1:21" x14ac:dyDescent="0.25">
      <c r="A14" s="71" t="s">
        <v>169</v>
      </c>
      <c r="B14" s="211">
        <v>3.8</v>
      </c>
      <c r="C14" s="211">
        <v>4</v>
      </c>
      <c r="D14" s="211">
        <v>5.6</v>
      </c>
      <c r="E14" s="211">
        <v>4.2</v>
      </c>
      <c r="F14" s="211">
        <v>3.6</v>
      </c>
      <c r="G14" s="211">
        <v>4</v>
      </c>
      <c r="H14" s="211">
        <v>4.2</v>
      </c>
      <c r="I14" s="211">
        <v>4</v>
      </c>
      <c r="J14" s="211">
        <v>4</v>
      </c>
      <c r="K14" s="211">
        <v>3.6</v>
      </c>
      <c r="L14" s="211">
        <v>4.8</v>
      </c>
      <c r="M14" s="211">
        <v>4.4000000000000004</v>
      </c>
      <c r="N14" s="211">
        <v>4.2</v>
      </c>
      <c r="O14" s="211">
        <v>4.5999999999999996</v>
      </c>
      <c r="P14" s="211">
        <v>4.8</v>
      </c>
      <c r="Q14" s="211">
        <v>4.5999999999999996</v>
      </c>
      <c r="R14" s="211">
        <v>3.6</v>
      </c>
      <c r="S14" s="211">
        <v>4</v>
      </c>
      <c r="T14" s="71"/>
      <c r="U14" s="66"/>
    </row>
    <row r="15" spans="1:21" x14ac:dyDescent="0.25">
      <c r="A15" s="71" t="s">
        <v>170</v>
      </c>
      <c r="B15" s="217">
        <v>3.8</v>
      </c>
      <c r="C15" s="217">
        <v>4</v>
      </c>
      <c r="D15" s="217">
        <v>5.2</v>
      </c>
      <c r="E15" s="217">
        <v>4.4000000000000004</v>
      </c>
      <c r="F15" s="217">
        <v>3.8</v>
      </c>
      <c r="G15" s="217">
        <v>4</v>
      </c>
      <c r="H15" s="217">
        <v>3.4</v>
      </c>
      <c r="I15" s="217">
        <v>4</v>
      </c>
      <c r="J15" s="217">
        <v>3.6</v>
      </c>
      <c r="K15" s="217">
        <v>4.2</v>
      </c>
      <c r="L15" s="217">
        <v>4.8</v>
      </c>
      <c r="M15" s="217">
        <v>4.4000000000000004</v>
      </c>
      <c r="N15" s="217">
        <v>4.2</v>
      </c>
      <c r="O15" s="217">
        <v>4.2</v>
      </c>
      <c r="P15" s="217">
        <v>4</v>
      </c>
      <c r="Q15" s="217">
        <v>4.2</v>
      </c>
      <c r="R15" s="217">
        <v>4.4000000000000004</v>
      </c>
      <c r="S15" s="217">
        <v>3.8</v>
      </c>
      <c r="T15" s="71"/>
      <c r="U15" s="66"/>
    </row>
    <row r="16" spans="1:21" x14ac:dyDescent="0.25">
      <c r="A16" s="71" t="s">
        <v>37</v>
      </c>
      <c r="B16" s="211">
        <f>AVERAGE(B13:B15)</f>
        <v>3.8666666666666667</v>
      </c>
      <c r="C16" s="211">
        <f t="shared" ref="C16:S16" si="2">AVERAGE(C13:C15)</f>
        <v>4</v>
      </c>
      <c r="D16" s="211">
        <f t="shared" si="2"/>
        <v>5.1333333333333329</v>
      </c>
      <c r="E16" s="211">
        <f t="shared" si="2"/>
        <v>4.0666666666666673</v>
      </c>
      <c r="F16" s="211">
        <f t="shared" si="2"/>
        <v>4</v>
      </c>
      <c r="G16" s="211">
        <f t="shared" si="2"/>
        <v>4.2666666666666666</v>
      </c>
      <c r="H16" s="211">
        <f t="shared" si="2"/>
        <v>3.9333333333333336</v>
      </c>
      <c r="I16" s="211">
        <f t="shared" si="2"/>
        <v>3.8666666666666667</v>
      </c>
      <c r="J16" s="211">
        <f t="shared" si="2"/>
        <v>4.1333333333333337</v>
      </c>
      <c r="K16" s="211">
        <f t="shared" si="2"/>
        <v>4</v>
      </c>
      <c r="L16" s="211">
        <f t="shared" si="2"/>
        <v>4.5333333333333341</v>
      </c>
      <c r="M16" s="211">
        <f t="shared" si="2"/>
        <v>4.4666666666666668</v>
      </c>
      <c r="N16" s="211">
        <f t="shared" si="2"/>
        <v>4.3999999999999995</v>
      </c>
      <c r="O16" s="211">
        <f t="shared" si="2"/>
        <v>4.333333333333333</v>
      </c>
      <c r="P16" s="211">
        <f t="shared" si="2"/>
        <v>4.1333333333333337</v>
      </c>
      <c r="Q16" s="211">
        <f t="shared" si="2"/>
        <v>4.333333333333333</v>
      </c>
      <c r="R16" s="211">
        <f t="shared" si="2"/>
        <v>4.0666666666666673</v>
      </c>
      <c r="S16" s="211">
        <f t="shared" si="2"/>
        <v>3.7333333333333329</v>
      </c>
      <c r="T16" s="71"/>
      <c r="U16" s="66"/>
    </row>
    <row r="17" spans="1:21" x14ac:dyDescent="0.25">
      <c r="A17" s="71" t="s">
        <v>13</v>
      </c>
      <c r="B17" s="211">
        <f>STDEVA(B13:B15)</f>
        <v>0.11547005383792526</v>
      </c>
      <c r="C17" s="211">
        <f t="shared" ref="C17:S17" si="3">STDEVA(C13:C15)</f>
        <v>0</v>
      </c>
      <c r="D17" s="211">
        <f t="shared" si="3"/>
        <v>0.50332229568471676</v>
      </c>
      <c r="E17" s="211">
        <f t="shared" si="3"/>
        <v>0.41633319989322665</v>
      </c>
      <c r="F17" s="211">
        <f t="shared" si="3"/>
        <v>0.52915026221291583</v>
      </c>
      <c r="G17" s="211">
        <f t="shared" si="3"/>
        <v>0.46188021535170048</v>
      </c>
      <c r="H17" s="211">
        <f t="shared" si="3"/>
        <v>0.46188021535170076</v>
      </c>
      <c r="I17" s="211">
        <f t="shared" si="3"/>
        <v>0.23094010767585024</v>
      </c>
      <c r="J17" s="211">
        <f t="shared" si="3"/>
        <v>0.61101009266077699</v>
      </c>
      <c r="K17" s="211">
        <f t="shared" si="3"/>
        <v>0.34641016151377552</v>
      </c>
      <c r="L17" s="211">
        <f t="shared" si="3"/>
        <v>0.46188021535170054</v>
      </c>
      <c r="M17" s="211">
        <f t="shared" si="3"/>
        <v>0.11547005383792475</v>
      </c>
      <c r="N17" s="211">
        <f t="shared" si="3"/>
        <v>0.34641016151377524</v>
      </c>
      <c r="O17" s="211">
        <f t="shared" si="3"/>
        <v>0.23094010767585002</v>
      </c>
      <c r="P17" s="211">
        <f t="shared" si="3"/>
        <v>0.61101009266077699</v>
      </c>
      <c r="Q17" s="211">
        <f t="shared" si="3"/>
        <v>0.23094010767585002</v>
      </c>
      <c r="R17" s="211">
        <f t="shared" si="3"/>
        <v>0.41633319989322665</v>
      </c>
      <c r="S17" s="211">
        <f t="shared" si="3"/>
        <v>0.30550504633038938</v>
      </c>
      <c r="T17" s="71"/>
      <c r="U17" s="66"/>
    </row>
    <row r="18" spans="1:21" x14ac:dyDescent="0.25">
      <c r="A18" s="7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71"/>
      <c r="U18" s="66"/>
    </row>
    <row r="19" spans="1:2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6"/>
    </row>
    <row r="20" spans="1:2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66"/>
    </row>
    <row r="21" spans="1:2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66"/>
    </row>
    <row r="22" spans="1:21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66"/>
    </row>
    <row r="23" spans="1:21" x14ac:dyDescent="0.25">
      <c r="A23" s="71"/>
      <c r="B23" s="71"/>
      <c r="C23" s="71"/>
      <c r="D23" s="71" t="s">
        <v>84</v>
      </c>
      <c r="E23" s="71" t="s">
        <v>85</v>
      </c>
      <c r="F23" s="71" t="s">
        <v>87</v>
      </c>
      <c r="G23" s="71" t="s">
        <v>88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66"/>
    </row>
    <row r="24" spans="1:21" ht="15" customHeight="1" x14ac:dyDescent="0.25">
      <c r="A24" s="209" t="s">
        <v>96</v>
      </c>
      <c r="B24" s="209" t="s">
        <v>98</v>
      </c>
      <c r="C24" s="71" t="s">
        <v>75</v>
      </c>
      <c r="D24" s="211">
        <v>4.333333333333333</v>
      </c>
      <c r="E24" s="211">
        <v>3.8666666666666667</v>
      </c>
      <c r="F24" s="211">
        <v>0.80829037686547556</v>
      </c>
      <c r="G24" s="211">
        <v>0.11547005383792526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66"/>
    </row>
    <row r="25" spans="1:21" x14ac:dyDescent="0.25">
      <c r="A25" s="209"/>
      <c r="B25" s="209"/>
      <c r="C25" s="71" t="s">
        <v>76</v>
      </c>
      <c r="D25" s="211">
        <v>4.0666666666666664</v>
      </c>
      <c r="E25" s="211">
        <v>4</v>
      </c>
      <c r="F25" s="211">
        <v>0.642910050732867</v>
      </c>
      <c r="G25" s="211">
        <v>0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66"/>
    </row>
    <row r="26" spans="1:21" x14ac:dyDescent="0.25">
      <c r="A26" s="209"/>
      <c r="B26" s="209"/>
      <c r="C26" s="71" t="s">
        <v>77</v>
      </c>
      <c r="D26" s="211">
        <v>4.9333333333333327</v>
      </c>
      <c r="E26" s="211">
        <v>5.1333333333333329</v>
      </c>
      <c r="F26" s="211">
        <v>0.41633319989322687</v>
      </c>
      <c r="G26" s="211">
        <v>0.50332229568471676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66"/>
    </row>
    <row r="27" spans="1:21" x14ac:dyDescent="0.25">
      <c r="A27" s="209"/>
      <c r="B27" s="209"/>
      <c r="C27" s="71" t="s">
        <v>78</v>
      </c>
      <c r="D27" s="211">
        <v>4.2666666666666666</v>
      </c>
      <c r="E27" s="211">
        <v>4.0666666666666673</v>
      </c>
      <c r="F27" s="211">
        <v>0.11547005383792526</v>
      </c>
      <c r="G27" s="211">
        <v>0.41633319989322665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66"/>
    </row>
    <row r="28" spans="1:21" x14ac:dyDescent="0.25">
      <c r="A28" s="209"/>
      <c r="B28" s="209" t="s">
        <v>99</v>
      </c>
      <c r="C28" s="71" t="s">
        <v>75</v>
      </c>
      <c r="D28" s="211">
        <v>3.6</v>
      </c>
      <c r="E28" s="211">
        <v>4</v>
      </c>
      <c r="F28" s="211">
        <v>0.34641016151377552</v>
      </c>
      <c r="G28" s="211">
        <v>0.52915026221291583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66"/>
    </row>
    <row r="29" spans="1:21" x14ac:dyDescent="0.25">
      <c r="A29" s="209"/>
      <c r="B29" s="209"/>
      <c r="C29" s="71" t="s">
        <v>76</v>
      </c>
      <c r="D29" s="211">
        <v>3.9333333333333331</v>
      </c>
      <c r="E29" s="211">
        <v>4.2666666666666666</v>
      </c>
      <c r="F29" s="211">
        <v>0.41633319989322676</v>
      </c>
      <c r="G29" s="211">
        <v>0.46188021535170048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66"/>
    </row>
    <row r="30" spans="1:21" x14ac:dyDescent="0.25">
      <c r="A30" s="209"/>
      <c r="B30" s="209"/>
      <c r="C30" s="71" t="s">
        <v>77</v>
      </c>
      <c r="D30" s="211">
        <v>3.8666666666666667</v>
      </c>
      <c r="E30" s="211">
        <v>3.9333333333333336</v>
      </c>
      <c r="F30" s="211">
        <v>0.23094010767585027</v>
      </c>
      <c r="G30" s="211">
        <v>0.46188021535170076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66"/>
    </row>
    <row r="31" spans="1:21" x14ac:dyDescent="0.25">
      <c r="A31" s="209"/>
      <c r="B31" s="209"/>
      <c r="C31" s="71" t="s">
        <v>78</v>
      </c>
      <c r="D31" s="211">
        <v>3.6</v>
      </c>
      <c r="E31" s="211">
        <v>3.8666666666666667</v>
      </c>
      <c r="F31" s="211">
        <v>0.52915026221291583</v>
      </c>
      <c r="G31" s="211">
        <v>0.23094010767585024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66"/>
    </row>
    <row r="32" spans="1:21" ht="15" customHeight="1" x14ac:dyDescent="0.25">
      <c r="A32" s="209" t="s">
        <v>97</v>
      </c>
      <c r="B32" s="209" t="s">
        <v>98</v>
      </c>
      <c r="C32" s="71" t="s">
        <v>75</v>
      </c>
      <c r="D32" s="211">
        <v>3.5333333333333337</v>
      </c>
      <c r="E32" s="211">
        <v>4.1333333333333337</v>
      </c>
      <c r="F32" s="211">
        <v>0.75718777944003701</v>
      </c>
      <c r="G32" s="211">
        <v>0.61101009266077699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6"/>
    </row>
    <row r="33" spans="1:21" x14ac:dyDescent="0.25">
      <c r="A33" s="209"/>
      <c r="B33" s="209"/>
      <c r="C33" s="71" t="s">
        <v>76</v>
      </c>
      <c r="D33" s="211">
        <v>4.6000000000000005</v>
      </c>
      <c r="E33" s="211">
        <v>4</v>
      </c>
      <c r="F33" s="211">
        <v>0.52915026221291805</v>
      </c>
      <c r="G33" s="211">
        <v>0.34641016151377552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66"/>
    </row>
    <row r="34" spans="1:21" x14ac:dyDescent="0.25">
      <c r="A34" s="209"/>
      <c r="B34" s="209"/>
      <c r="C34" s="71" t="s">
        <v>77</v>
      </c>
      <c r="D34" s="211">
        <v>4.9333333333333336</v>
      </c>
      <c r="E34" s="211">
        <v>4.5333333333333341</v>
      </c>
      <c r="F34" s="211">
        <v>0.80829037686547334</v>
      </c>
      <c r="G34" s="211">
        <v>0.46188021535170054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66"/>
    </row>
    <row r="35" spans="1:21" x14ac:dyDescent="0.25">
      <c r="A35" s="209"/>
      <c r="B35" s="209"/>
      <c r="C35" s="71" t="s">
        <v>78</v>
      </c>
      <c r="D35" s="211">
        <v>4.4666666666666668</v>
      </c>
      <c r="E35" s="211">
        <v>4.4666666666666668</v>
      </c>
      <c r="F35" s="211">
        <v>0.23094010767585002</v>
      </c>
      <c r="G35" s="211">
        <v>0.11547005383792475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66"/>
    </row>
    <row r="36" spans="1:21" x14ac:dyDescent="0.25">
      <c r="A36" s="209"/>
      <c r="B36" s="209" t="s">
        <v>99</v>
      </c>
      <c r="C36" s="71" t="s">
        <v>75</v>
      </c>
      <c r="D36" s="211">
        <v>4.333333333333333</v>
      </c>
      <c r="E36" s="211">
        <v>4.3999999999999995</v>
      </c>
      <c r="F36" s="211">
        <v>0.61101009266077699</v>
      </c>
      <c r="G36" s="211">
        <v>0.34641016151377524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66"/>
    </row>
    <row r="37" spans="1:21" x14ac:dyDescent="0.25">
      <c r="A37" s="209"/>
      <c r="B37" s="209"/>
      <c r="C37" s="71" t="s">
        <v>76</v>
      </c>
      <c r="D37" s="211">
        <v>3.7999999999999994</v>
      </c>
      <c r="E37" s="211">
        <v>4.333333333333333</v>
      </c>
      <c r="F37" s="211">
        <v>0.19999999999999996</v>
      </c>
      <c r="G37" s="211">
        <v>0.23094010767585002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1" x14ac:dyDescent="0.25">
      <c r="A38" s="209"/>
      <c r="B38" s="209"/>
      <c r="C38" s="71" t="s">
        <v>77</v>
      </c>
      <c r="D38" s="211">
        <v>4</v>
      </c>
      <c r="E38" s="211">
        <v>4.1333333333333337</v>
      </c>
      <c r="F38" s="211">
        <v>0.40000000000000013</v>
      </c>
      <c r="G38" s="211">
        <v>0.61101009266077699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1" x14ac:dyDescent="0.25">
      <c r="A39" s="209"/>
      <c r="B39" s="209"/>
      <c r="C39" s="71" t="s">
        <v>78</v>
      </c>
      <c r="D39" s="211">
        <v>4.333333333333333</v>
      </c>
      <c r="E39" s="211">
        <v>4.333333333333333</v>
      </c>
      <c r="F39" s="211">
        <v>0.50332229568471665</v>
      </c>
      <c r="G39" s="211">
        <v>0.23094010767585002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1" x14ac:dyDescent="0.25">
      <c r="A40" s="210" t="s">
        <v>100</v>
      </c>
      <c r="B40" s="210"/>
      <c r="C40" s="71" t="s">
        <v>18</v>
      </c>
      <c r="D40" s="211">
        <v>4.4666666666666659</v>
      </c>
      <c r="E40" s="211">
        <v>4.0666666666666673</v>
      </c>
      <c r="F40" s="211">
        <v>0.30550504633038916</v>
      </c>
      <c r="G40" s="211">
        <v>0.41633319989322665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1" x14ac:dyDescent="0.25">
      <c r="A41" s="210"/>
      <c r="B41" s="210"/>
      <c r="C41" s="71" t="s">
        <v>19</v>
      </c>
      <c r="D41" s="211">
        <v>4.6000000000000005</v>
      </c>
      <c r="E41" s="211">
        <v>3.7333333333333329</v>
      </c>
      <c r="F41" s="211">
        <v>0.52915026221291805</v>
      </c>
      <c r="G41" s="211">
        <v>0.30550504633038938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66"/>
    </row>
    <row r="43" spans="1:2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66"/>
    </row>
    <row r="44" spans="1:2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66"/>
    </row>
    <row r="45" spans="1:2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6"/>
    </row>
    <row r="46" spans="1:2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21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1:2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1:2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1:2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1:2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</row>
    <row r="69" spans="1:2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</row>
    <row r="70" spans="1:21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</row>
    <row r="71" spans="1:21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</row>
    <row r="72" spans="1:2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1:2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</row>
    <row r="74" spans="1:2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</row>
    <row r="75" spans="1:21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</row>
    <row r="76" spans="1:2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</row>
    <row r="77" spans="1:21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1:21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1:21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1:21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1:2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1:2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</row>
    <row r="83" spans="1:2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</row>
    <row r="84" spans="1:2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</row>
    <row r="85" spans="1:2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1:2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</row>
    <row r="87" spans="1:2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</row>
    <row r="88" spans="1:2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</row>
    <row r="89" spans="1:2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</row>
    <row r="90" spans="1:2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</row>
    <row r="91" spans="1:2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1:2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</row>
    <row r="93" spans="1:2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</row>
    <row r="94" spans="1:2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</row>
    <row r="95" spans="1:2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</row>
    <row r="96" spans="1:21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</row>
    <row r="97" spans="1:2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</row>
    <row r="99" spans="1:2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</row>
    <row r="100" spans="1:2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</row>
    <row r="102" spans="1:21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</row>
    <row r="103" spans="1:21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</row>
    <row r="104" spans="1:21" x14ac:dyDescent="0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</row>
    <row r="105" spans="1:21" x14ac:dyDescent="0.2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x14ac:dyDescent="0.2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</row>
    <row r="107" spans="1:21" x14ac:dyDescent="0.2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</row>
    <row r="108" spans="1:21" x14ac:dyDescent="0.2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</row>
    <row r="109" spans="1:21" x14ac:dyDescent="0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</row>
    <row r="110" spans="1:21" x14ac:dyDescent="0.2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</row>
    <row r="111" spans="1:21" x14ac:dyDescent="0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</row>
    <row r="112" spans="1:21" x14ac:dyDescent="0.2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</row>
    <row r="113" spans="1:21" x14ac:dyDescent="0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</row>
    <row r="114" spans="1:21" x14ac:dyDescent="0.2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</row>
    <row r="115" spans="1:21" x14ac:dyDescent="0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</row>
    <row r="116" spans="1:21" x14ac:dyDescent="0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</row>
    <row r="117" spans="1:21" x14ac:dyDescent="0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</row>
    <row r="118" spans="1:21" x14ac:dyDescent="0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</row>
    <row r="119" spans="1:21" x14ac:dyDescent="0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</row>
    <row r="120" spans="1:2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</row>
    <row r="121" spans="1:21" x14ac:dyDescent="0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:21" x14ac:dyDescent="0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</row>
    <row r="123" spans="1:21" x14ac:dyDescent="0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</row>
    <row r="124" spans="1:21" x14ac:dyDescent="0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</row>
    <row r="125" spans="1:2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</row>
    <row r="126" spans="1:21" x14ac:dyDescent="0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</row>
    <row r="127" spans="1:21" x14ac:dyDescent="0.2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</row>
    <row r="128" spans="1:21" x14ac:dyDescent="0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</row>
    <row r="129" spans="1:21" x14ac:dyDescent="0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</row>
    <row r="130" spans="1:21" x14ac:dyDescent="0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</row>
    <row r="131" spans="1:21" x14ac:dyDescent="0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</row>
    <row r="132" spans="1:21" x14ac:dyDescent="0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</row>
    <row r="133" spans="1:21" x14ac:dyDescent="0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</row>
    <row r="134" spans="1:2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</row>
    <row r="135" spans="1:21" x14ac:dyDescent="0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</row>
  </sheetData>
  <mergeCells count="7">
    <mergeCell ref="A40:B41"/>
    <mergeCell ref="A24:A31"/>
    <mergeCell ref="B24:B27"/>
    <mergeCell ref="B28:B31"/>
    <mergeCell ref="A32:A39"/>
    <mergeCell ref="B32:B35"/>
    <mergeCell ref="B36:B3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selection activeCell="A19" sqref="A19"/>
    </sheetView>
  </sheetViews>
  <sheetFormatPr defaultColWidth="11.42578125" defaultRowHeight="15" x14ac:dyDescent="0.25"/>
  <cols>
    <col min="1" max="2" width="14.42578125" customWidth="1"/>
  </cols>
  <sheetData>
    <row r="1" spans="1:27" x14ac:dyDescent="0.25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x14ac:dyDescent="0.25">
      <c r="A2" s="66"/>
      <c r="B2" s="72" t="s">
        <v>0</v>
      </c>
      <c r="C2" s="72" t="s">
        <v>1</v>
      </c>
      <c r="D2" s="72" t="s">
        <v>2</v>
      </c>
      <c r="E2" s="72" t="s">
        <v>103</v>
      </c>
      <c r="F2" s="72" t="s">
        <v>3</v>
      </c>
      <c r="G2" s="72" t="s">
        <v>4</v>
      </c>
      <c r="H2" s="72" t="s">
        <v>5</v>
      </c>
      <c r="I2" s="72" t="s">
        <v>51</v>
      </c>
      <c r="J2" s="72" t="s">
        <v>6</v>
      </c>
      <c r="K2" s="72" t="s">
        <v>104</v>
      </c>
      <c r="L2" s="72" t="s">
        <v>105</v>
      </c>
      <c r="M2" s="72" t="s">
        <v>17</v>
      </c>
      <c r="N2" s="72" t="s">
        <v>9</v>
      </c>
      <c r="O2" s="72" t="s">
        <v>10</v>
      </c>
      <c r="P2" s="72" t="s">
        <v>11</v>
      </c>
      <c r="Q2" s="72" t="s">
        <v>50</v>
      </c>
      <c r="R2" s="72" t="s">
        <v>18</v>
      </c>
      <c r="S2" s="72" t="s">
        <v>19</v>
      </c>
      <c r="T2" s="66"/>
      <c r="U2" s="66"/>
      <c r="V2" s="66"/>
      <c r="W2" s="66"/>
      <c r="X2" s="66"/>
      <c r="Y2" s="66"/>
      <c r="Z2" s="66"/>
      <c r="AA2" s="66"/>
    </row>
    <row r="3" spans="1:27" x14ac:dyDescent="0.25">
      <c r="A3" s="66" t="s">
        <v>168</v>
      </c>
      <c r="B3" s="66">
        <v>3.8</v>
      </c>
      <c r="C3" s="66">
        <v>4.2</v>
      </c>
      <c r="D3" s="66">
        <v>4</v>
      </c>
      <c r="E3" s="66">
        <v>3.6</v>
      </c>
      <c r="F3" s="66">
        <v>3</v>
      </c>
      <c r="G3" s="66">
        <v>3</v>
      </c>
      <c r="H3" s="66">
        <v>3.4</v>
      </c>
      <c r="I3" s="66">
        <v>4</v>
      </c>
      <c r="J3" s="66">
        <v>2.8</v>
      </c>
      <c r="K3" s="66">
        <v>3.4</v>
      </c>
      <c r="L3" s="66">
        <v>4.5999999999999996</v>
      </c>
      <c r="M3" s="66">
        <v>3.8</v>
      </c>
      <c r="N3" s="66">
        <v>4.5999999999999996</v>
      </c>
      <c r="O3" s="66">
        <v>3.2</v>
      </c>
      <c r="P3" s="66">
        <v>4</v>
      </c>
      <c r="Q3" s="66">
        <v>4.2</v>
      </c>
      <c r="R3" s="66">
        <v>4.5999999999999996</v>
      </c>
      <c r="S3" s="66">
        <v>4</v>
      </c>
      <c r="T3" s="66"/>
      <c r="U3" s="66"/>
      <c r="V3" s="66"/>
      <c r="W3" s="66"/>
      <c r="X3" s="66"/>
      <c r="Y3" s="66"/>
      <c r="Z3" s="66"/>
      <c r="AA3" s="66"/>
    </row>
    <row r="4" spans="1:27" x14ac:dyDescent="0.25">
      <c r="A4" s="66" t="s">
        <v>169</v>
      </c>
      <c r="B4" s="66">
        <v>3.2</v>
      </c>
      <c r="C4" s="66">
        <v>3.2</v>
      </c>
      <c r="D4" s="66">
        <v>2.8</v>
      </c>
      <c r="E4" s="66">
        <v>3.2</v>
      </c>
      <c r="F4" s="66">
        <v>2.8</v>
      </c>
      <c r="G4" s="66">
        <v>2.6</v>
      </c>
      <c r="H4" s="66">
        <v>3.4</v>
      </c>
      <c r="I4" s="66">
        <v>2.6</v>
      </c>
      <c r="J4" s="66">
        <v>4</v>
      </c>
      <c r="K4" s="66">
        <v>3.2</v>
      </c>
      <c r="L4" s="66">
        <v>4.4000000000000004</v>
      </c>
      <c r="M4" s="66">
        <v>3.8</v>
      </c>
      <c r="N4" s="66">
        <v>3.6</v>
      </c>
      <c r="O4" s="66">
        <v>2</v>
      </c>
      <c r="P4" s="66">
        <v>3.4</v>
      </c>
      <c r="Q4" s="66">
        <v>3.4</v>
      </c>
      <c r="R4" s="66">
        <v>3</v>
      </c>
      <c r="S4" s="66">
        <v>3.4</v>
      </c>
      <c r="T4" s="66"/>
      <c r="U4" s="66"/>
      <c r="V4" s="66"/>
      <c r="W4" s="66"/>
      <c r="X4" s="66"/>
      <c r="Y4" s="66"/>
      <c r="Z4" s="66"/>
      <c r="AA4" s="66"/>
    </row>
    <row r="5" spans="1:27" x14ac:dyDescent="0.25">
      <c r="A5" s="66" t="s">
        <v>170</v>
      </c>
      <c r="B5" s="73">
        <v>4.2</v>
      </c>
      <c r="C5" s="73">
        <v>4</v>
      </c>
      <c r="D5" s="73">
        <v>4.8</v>
      </c>
      <c r="E5" s="73">
        <v>5</v>
      </c>
      <c r="F5" s="73">
        <v>4</v>
      </c>
      <c r="G5" s="73">
        <v>3.6</v>
      </c>
      <c r="H5" s="73">
        <v>4.4000000000000004</v>
      </c>
      <c r="I5" s="73">
        <v>3</v>
      </c>
      <c r="J5" s="73">
        <v>4.5999999999999996</v>
      </c>
      <c r="K5" s="73">
        <v>3.8</v>
      </c>
      <c r="L5" s="73">
        <v>4.5999999999999996</v>
      </c>
      <c r="M5" s="73">
        <v>4.5999999999999996</v>
      </c>
      <c r="N5" s="73">
        <v>4</v>
      </c>
      <c r="O5" s="73">
        <v>4.2</v>
      </c>
      <c r="P5" s="73">
        <v>4.4000000000000004</v>
      </c>
      <c r="Q5" s="73">
        <v>4.5999999999999996</v>
      </c>
      <c r="R5" s="73">
        <v>3.8</v>
      </c>
      <c r="S5" s="73">
        <v>4.2</v>
      </c>
      <c r="T5" s="66"/>
      <c r="U5" s="66"/>
      <c r="V5" s="66"/>
      <c r="W5" s="66"/>
      <c r="X5" s="66"/>
      <c r="Y5" s="66"/>
      <c r="Z5" s="66"/>
      <c r="AA5" s="66"/>
    </row>
    <row r="6" spans="1:27" x14ac:dyDescent="0.25">
      <c r="A6" s="66" t="s">
        <v>37</v>
      </c>
      <c r="B6" s="70">
        <f>AVERAGE(B3:B5)</f>
        <v>3.7333333333333329</v>
      </c>
      <c r="C6" s="70">
        <f t="shared" ref="C6:S6" si="0">AVERAGE(C3:C5)</f>
        <v>3.8000000000000003</v>
      </c>
      <c r="D6" s="70">
        <f t="shared" si="0"/>
        <v>3.8666666666666667</v>
      </c>
      <c r="E6" s="70">
        <f t="shared" si="0"/>
        <v>3.9333333333333336</v>
      </c>
      <c r="F6" s="70">
        <f t="shared" si="0"/>
        <v>3.2666666666666671</v>
      </c>
      <c r="G6" s="70">
        <f t="shared" si="0"/>
        <v>3.0666666666666664</v>
      </c>
      <c r="H6" s="70">
        <f t="shared" si="0"/>
        <v>3.7333333333333329</v>
      </c>
      <c r="I6" s="70">
        <f t="shared" si="0"/>
        <v>3.1999999999999997</v>
      </c>
      <c r="J6" s="70">
        <f t="shared" si="0"/>
        <v>3.7999999999999994</v>
      </c>
      <c r="K6" s="70">
        <f t="shared" si="0"/>
        <v>3.4666666666666663</v>
      </c>
      <c r="L6" s="70">
        <f t="shared" si="0"/>
        <v>4.5333333333333332</v>
      </c>
      <c r="M6" s="70">
        <f t="shared" si="0"/>
        <v>4.0666666666666664</v>
      </c>
      <c r="N6" s="70">
        <f t="shared" si="0"/>
        <v>4.0666666666666664</v>
      </c>
      <c r="O6" s="70">
        <f t="shared" si="0"/>
        <v>3.1333333333333333</v>
      </c>
      <c r="P6" s="70">
        <f t="shared" si="0"/>
        <v>3.9333333333333336</v>
      </c>
      <c r="Q6" s="70">
        <f t="shared" si="0"/>
        <v>4.0666666666666664</v>
      </c>
      <c r="R6" s="70">
        <f t="shared" si="0"/>
        <v>3.7999999999999994</v>
      </c>
      <c r="S6" s="70">
        <f t="shared" si="0"/>
        <v>3.8666666666666671</v>
      </c>
      <c r="T6" s="66"/>
      <c r="U6" s="66"/>
      <c r="V6" s="66"/>
      <c r="W6" s="66"/>
      <c r="X6" s="66"/>
      <c r="Y6" s="66"/>
      <c r="Z6" s="66"/>
      <c r="AA6" s="66"/>
    </row>
    <row r="7" spans="1:27" x14ac:dyDescent="0.25">
      <c r="A7" s="66" t="s">
        <v>13</v>
      </c>
      <c r="B7" s="70">
        <f>STDEVA(B3:B5)</f>
        <v>0.50332229568472064</v>
      </c>
      <c r="C7" s="70">
        <f t="shared" ref="C7:S7" si="1">STDEVA(C3:C5)</f>
        <v>0.52915026221291916</v>
      </c>
      <c r="D7" s="70">
        <f t="shared" si="1"/>
        <v>1.0066445913694326</v>
      </c>
      <c r="E7" s="70">
        <f t="shared" si="1"/>
        <v>0.94516312525052226</v>
      </c>
      <c r="F7" s="70">
        <f t="shared" si="1"/>
        <v>0.64291005073286145</v>
      </c>
      <c r="G7" s="70">
        <f t="shared" si="1"/>
        <v>0.50332229568472064</v>
      </c>
      <c r="H7" s="70">
        <f t="shared" si="1"/>
        <v>0.57735026918963084</v>
      </c>
      <c r="I7" s="70">
        <f t="shared" si="1"/>
        <v>0.7211102550927988</v>
      </c>
      <c r="J7" s="70">
        <f t="shared" si="1"/>
        <v>0.91651513899116988</v>
      </c>
      <c r="K7" s="70">
        <f t="shared" si="1"/>
        <v>0.30550504633038916</v>
      </c>
      <c r="L7" s="70">
        <f t="shared" si="1"/>
        <v>0.11547005383792475</v>
      </c>
      <c r="M7" s="70">
        <f t="shared" si="1"/>
        <v>0.46188021535170054</v>
      </c>
      <c r="N7" s="70">
        <f t="shared" si="1"/>
        <v>0.50332229568472064</v>
      </c>
      <c r="O7" s="70">
        <f t="shared" si="1"/>
        <v>1.1015141094572203</v>
      </c>
      <c r="P7" s="70">
        <f t="shared" si="1"/>
        <v>0.5033222956847172</v>
      </c>
      <c r="Q7" s="70">
        <f t="shared" si="1"/>
        <v>0.61101009266078277</v>
      </c>
      <c r="R7" s="70">
        <f t="shared" si="1"/>
        <v>0.80000000000000038</v>
      </c>
      <c r="S7" s="70">
        <f t="shared" si="1"/>
        <v>0.41633319989322665</v>
      </c>
      <c r="T7" s="66"/>
      <c r="U7" s="66"/>
      <c r="V7" s="66"/>
      <c r="W7" s="66"/>
      <c r="X7" s="66"/>
      <c r="Y7" s="66"/>
      <c r="Z7" s="66"/>
      <c r="AA7" s="66"/>
    </row>
    <row r="8" spans="1:27" x14ac:dyDescent="0.25">
      <c r="A8" s="66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66"/>
      <c r="U8" s="66"/>
      <c r="V8" s="66"/>
      <c r="W8" s="66"/>
      <c r="X8" s="66"/>
      <c r="Y8" s="66"/>
      <c r="Z8" s="66"/>
      <c r="AA8" s="66"/>
    </row>
    <row r="9" spans="1:27" x14ac:dyDescent="0.25">
      <c r="A9" s="66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66"/>
      <c r="U9" s="66"/>
      <c r="V9" s="66"/>
      <c r="W9" s="66"/>
      <c r="X9" s="66"/>
      <c r="Y9" s="66"/>
      <c r="Z9" s="66"/>
      <c r="AA9" s="66"/>
    </row>
    <row r="10" spans="1:27" x14ac:dyDescent="0.25">
      <c r="A10" s="66" t="s">
        <v>80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66"/>
      <c r="U10" s="66"/>
      <c r="V10" s="66"/>
      <c r="W10" s="66"/>
      <c r="X10" s="66"/>
      <c r="Y10" s="66"/>
      <c r="Z10" s="66"/>
      <c r="AA10" s="66"/>
    </row>
    <row r="11" spans="1:27" x14ac:dyDescent="0.25">
      <c r="A11" s="66"/>
      <c r="B11" s="72" t="s">
        <v>0</v>
      </c>
      <c r="C11" s="72" t="s">
        <v>1</v>
      </c>
      <c r="D11" s="72" t="s">
        <v>2</v>
      </c>
      <c r="E11" s="72" t="s">
        <v>103</v>
      </c>
      <c r="F11" s="72" t="s">
        <v>3</v>
      </c>
      <c r="G11" s="72" t="s">
        <v>4</v>
      </c>
      <c r="H11" s="72" t="s">
        <v>5</v>
      </c>
      <c r="I11" s="72" t="s">
        <v>51</v>
      </c>
      <c r="J11" s="72" t="s">
        <v>6</v>
      </c>
      <c r="K11" s="72" t="s">
        <v>104</v>
      </c>
      <c r="L11" s="72" t="s">
        <v>105</v>
      </c>
      <c r="M11" s="72" t="s">
        <v>17</v>
      </c>
      <c r="N11" s="72" t="s">
        <v>9</v>
      </c>
      <c r="O11" s="72" t="s">
        <v>10</v>
      </c>
      <c r="P11" s="72" t="s">
        <v>11</v>
      </c>
      <c r="Q11" s="72" t="s">
        <v>50</v>
      </c>
      <c r="R11" s="72" t="s">
        <v>18</v>
      </c>
      <c r="S11" s="72" t="s">
        <v>19</v>
      </c>
      <c r="T11" s="66"/>
      <c r="U11" s="66"/>
      <c r="V11" s="66"/>
      <c r="W11" s="66"/>
      <c r="X11" s="66"/>
      <c r="Y11" s="66"/>
      <c r="Z11" s="66"/>
      <c r="AA11" s="66"/>
    </row>
    <row r="12" spans="1:27" x14ac:dyDescent="0.25">
      <c r="A12" s="66" t="s">
        <v>168</v>
      </c>
      <c r="B12" s="70">
        <v>3.6</v>
      </c>
      <c r="C12" s="70">
        <v>3.5</v>
      </c>
      <c r="D12" s="70">
        <v>4.8</v>
      </c>
      <c r="E12" s="70">
        <v>4</v>
      </c>
      <c r="F12" s="70">
        <v>4</v>
      </c>
      <c r="G12" s="70">
        <v>4.2</v>
      </c>
      <c r="H12" s="70">
        <v>3.8</v>
      </c>
      <c r="I12" s="70">
        <v>3.6</v>
      </c>
      <c r="J12" s="70">
        <v>4.2</v>
      </c>
      <c r="K12" s="70">
        <v>3.8</v>
      </c>
      <c r="L12" s="70">
        <v>4.8</v>
      </c>
      <c r="M12" s="70">
        <v>4.8</v>
      </c>
      <c r="N12" s="70">
        <v>4.4000000000000004</v>
      </c>
      <c r="O12" s="70">
        <v>3.8</v>
      </c>
      <c r="P12" s="70">
        <v>4.4000000000000004</v>
      </c>
      <c r="Q12" s="70">
        <v>4.2</v>
      </c>
      <c r="R12" s="70">
        <v>4</v>
      </c>
      <c r="S12" s="70">
        <v>3.2</v>
      </c>
      <c r="T12" s="66"/>
      <c r="U12" s="66"/>
      <c r="V12" s="66"/>
      <c r="W12" s="66"/>
      <c r="X12" s="66"/>
      <c r="Y12" s="66"/>
      <c r="Z12" s="66"/>
      <c r="AA12" s="66"/>
    </row>
    <row r="13" spans="1:27" x14ac:dyDescent="0.25">
      <c r="A13" s="66" t="s">
        <v>169</v>
      </c>
      <c r="B13" s="70">
        <v>3.8</v>
      </c>
      <c r="C13" s="70">
        <v>3.8</v>
      </c>
      <c r="D13" s="70">
        <v>3.8</v>
      </c>
      <c r="E13" s="70">
        <v>4.4000000000000004</v>
      </c>
      <c r="F13" s="70">
        <v>3.8</v>
      </c>
      <c r="G13" s="70">
        <v>3.8</v>
      </c>
      <c r="H13" s="70">
        <v>4.2</v>
      </c>
      <c r="I13" s="70">
        <v>4.2</v>
      </c>
      <c r="J13" s="70">
        <v>5.2</v>
      </c>
      <c r="K13" s="70">
        <v>3.6</v>
      </c>
      <c r="L13" s="70">
        <v>4.4000000000000004</v>
      </c>
      <c r="M13" s="70">
        <v>4.2</v>
      </c>
      <c r="N13" s="70">
        <v>3.6</v>
      </c>
      <c r="O13" s="70">
        <v>3.8</v>
      </c>
      <c r="P13" s="70">
        <v>4.4000000000000004</v>
      </c>
      <c r="Q13" s="70">
        <v>4.4000000000000004</v>
      </c>
      <c r="R13" s="70">
        <v>4.8</v>
      </c>
      <c r="S13" s="70">
        <v>3.6</v>
      </c>
      <c r="T13" s="66"/>
      <c r="U13" s="66"/>
      <c r="V13" s="66"/>
      <c r="W13" s="66"/>
      <c r="X13" s="66"/>
      <c r="Y13" s="66"/>
      <c r="Z13" s="66"/>
      <c r="AA13" s="66"/>
    </row>
    <row r="14" spans="1:27" x14ac:dyDescent="0.25">
      <c r="A14" s="66" t="s">
        <v>170</v>
      </c>
      <c r="B14" s="74">
        <v>4</v>
      </c>
      <c r="C14" s="74">
        <v>3.6</v>
      </c>
      <c r="D14" s="74">
        <v>4.2</v>
      </c>
      <c r="E14" s="74">
        <v>4.2</v>
      </c>
      <c r="F14" s="74">
        <v>3.6</v>
      </c>
      <c r="G14" s="74">
        <v>3.2</v>
      </c>
      <c r="H14" s="74">
        <v>4</v>
      </c>
      <c r="I14" s="74">
        <v>2.8</v>
      </c>
      <c r="J14" s="74">
        <v>4.2</v>
      </c>
      <c r="K14" s="74">
        <v>3.8</v>
      </c>
      <c r="L14" s="74">
        <v>4.4000000000000004</v>
      </c>
      <c r="M14" s="74">
        <v>4.8</v>
      </c>
      <c r="N14" s="74">
        <v>4.2</v>
      </c>
      <c r="O14" s="74">
        <v>4</v>
      </c>
      <c r="P14" s="74">
        <v>4.2</v>
      </c>
      <c r="Q14" s="74">
        <v>4.5999999999999996</v>
      </c>
      <c r="R14" s="74">
        <v>4.2</v>
      </c>
      <c r="S14" s="74">
        <v>3.6</v>
      </c>
      <c r="T14" s="66"/>
      <c r="U14" s="66"/>
      <c r="V14" s="66"/>
      <c r="W14" s="66"/>
      <c r="X14" s="66"/>
      <c r="Y14" s="66"/>
      <c r="Z14" s="66"/>
      <c r="AA14" s="66"/>
    </row>
    <row r="15" spans="1:27" x14ac:dyDescent="0.25">
      <c r="A15" s="66" t="s">
        <v>37</v>
      </c>
      <c r="B15" s="70">
        <f>AVERAGE(B12:B14)</f>
        <v>3.8000000000000003</v>
      </c>
      <c r="C15" s="70">
        <f t="shared" ref="C15:S15" si="2">AVERAGE(C12:C14)</f>
        <v>3.6333333333333333</v>
      </c>
      <c r="D15" s="70">
        <f t="shared" si="2"/>
        <v>4.2666666666666666</v>
      </c>
      <c r="E15" s="70">
        <f t="shared" si="2"/>
        <v>4.2</v>
      </c>
      <c r="F15" s="70">
        <f t="shared" si="2"/>
        <v>3.8000000000000003</v>
      </c>
      <c r="G15" s="70">
        <f t="shared" si="2"/>
        <v>3.7333333333333329</v>
      </c>
      <c r="H15" s="70">
        <f t="shared" si="2"/>
        <v>4</v>
      </c>
      <c r="I15" s="70">
        <f t="shared" si="2"/>
        <v>3.5333333333333337</v>
      </c>
      <c r="J15" s="70">
        <f t="shared" si="2"/>
        <v>4.5333333333333341</v>
      </c>
      <c r="K15" s="70">
        <f t="shared" si="2"/>
        <v>3.7333333333333329</v>
      </c>
      <c r="L15" s="70">
        <f t="shared" si="2"/>
        <v>4.5333333333333332</v>
      </c>
      <c r="M15" s="70">
        <f t="shared" si="2"/>
        <v>4.6000000000000005</v>
      </c>
      <c r="N15" s="70">
        <f t="shared" si="2"/>
        <v>4.0666666666666664</v>
      </c>
      <c r="O15" s="70">
        <f t="shared" si="2"/>
        <v>3.8666666666666667</v>
      </c>
      <c r="P15" s="70">
        <f t="shared" si="2"/>
        <v>4.333333333333333</v>
      </c>
      <c r="Q15" s="70">
        <f t="shared" si="2"/>
        <v>4.4000000000000004</v>
      </c>
      <c r="R15" s="70">
        <f t="shared" si="2"/>
        <v>4.333333333333333</v>
      </c>
      <c r="S15" s="70">
        <f t="shared" si="2"/>
        <v>3.4666666666666668</v>
      </c>
      <c r="T15" s="66"/>
      <c r="U15" s="66"/>
      <c r="V15" s="66"/>
      <c r="W15" s="66"/>
      <c r="X15" s="66"/>
      <c r="Y15" s="66"/>
      <c r="Z15" s="66"/>
      <c r="AA15" s="66"/>
    </row>
    <row r="16" spans="1:27" x14ac:dyDescent="0.25">
      <c r="A16" s="66" t="s">
        <v>13</v>
      </c>
      <c r="B16" s="70">
        <f>STDEVA(B12:B14)</f>
        <v>0.19999999999999996</v>
      </c>
      <c r="C16" s="70">
        <f t="shared" ref="C16:S16" si="3">STDEVA(C12:C14)</f>
        <v>0.15275252316519458</v>
      </c>
      <c r="D16" s="70">
        <f t="shared" si="3"/>
        <v>0.50332229568471665</v>
      </c>
      <c r="E16" s="70">
        <f t="shared" si="3"/>
        <v>0.20000000000000018</v>
      </c>
      <c r="F16" s="70">
        <f t="shared" si="3"/>
        <v>0.19999999999999996</v>
      </c>
      <c r="G16" s="70">
        <f t="shared" si="3"/>
        <v>0.50332229568472064</v>
      </c>
      <c r="H16" s="70">
        <f t="shared" si="3"/>
        <v>0.20000000000000018</v>
      </c>
      <c r="I16" s="70">
        <f t="shared" si="3"/>
        <v>0.702376916856846</v>
      </c>
      <c r="J16" s="70">
        <f t="shared" si="3"/>
        <v>0.57735026918962473</v>
      </c>
      <c r="K16" s="70">
        <f t="shared" si="3"/>
        <v>0.11547005383792501</v>
      </c>
      <c r="L16" s="70">
        <f t="shared" si="3"/>
        <v>0.23094010767585002</v>
      </c>
      <c r="M16" s="70">
        <f t="shared" si="3"/>
        <v>0.34641016151377524</v>
      </c>
      <c r="N16" s="70">
        <f t="shared" si="3"/>
        <v>0.4163331998932267</v>
      </c>
      <c r="O16" s="70">
        <f t="shared" si="3"/>
        <v>0.11547005383792526</v>
      </c>
      <c r="P16" s="70">
        <f t="shared" si="3"/>
        <v>0.11547005383792526</v>
      </c>
      <c r="Q16" s="70">
        <f t="shared" si="3"/>
        <v>0.19999999999999973</v>
      </c>
      <c r="R16" s="70">
        <f t="shared" si="3"/>
        <v>0.41633319989322642</v>
      </c>
      <c r="S16" s="70">
        <f t="shared" si="3"/>
        <v>0.23094010767585024</v>
      </c>
      <c r="T16" s="66"/>
      <c r="U16" s="66"/>
      <c r="V16" s="66"/>
      <c r="W16" s="66"/>
      <c r="X16" s="66"/>
      <c r="Y16" s="66"/>
      <c r="Z16" s="66"/>
      <c r="AA16" s="66"/>
    </row>
    <row r="17" spans="1:27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x14ac:dyDescent="0.25">
      <c r="A20" s="66"/>
      <c r="B20" s="66"/>
      <c r="C20" s="66"/>
      <c r="D20" s="66" t="s">
        <v>84</v>
      </c>
      <c r="E20" s="66" t="s">
        <v>85</v>
      </c>
      <c r="F20" s="66" t="s">
        <v>87</v>
      </c>
      <c r="G20" s="66" t="s">
        <v>88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5" customHeight="1" x14ac:dyDescent="0.25">
      <c r="A21" s="135" t="s">
        <v>96</v>
      </c>
      <c r="B21" s="135" t="s">
        <v>98</v>
      </c>
      <c r="C21" s="66" t="s">
        <v>75</v>
      </c>
      <c r="D21" s="70">
        <v>3.7333333333333329</v>
      </c>
      <c r="E21" s="70">
        <v>3.8000000000000003</v>
      </c>
      <c r="F21" s="70">
        <v>0.50332229568472064</v>
      </c>
      <c r="G21" s="70">
        <v>0.19999999999999996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7" x14ac:dyDescent="0.25">
      <c r="A22" s="135"/>
      <c r="B22" s="135"/>
      <c r="C22" s="66" t="s">
        <v>76</v>
      </c>
      <c r="D22" s="70">
        <v>3.8000000000000003</v>
      </c>
      <c r="E22" s="70">
        <v>3.6333333333333333</v>
      </c>
      <c r="F22" s="70">
        <v>0.52915026221291916</v>
      </c>
      <c r="G22" s="70">
        <v>0.15275252316519458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7" x14ac:dyDescent="0.25">
      <c r="A23" s="135"/>
      <c r="B23" s="135"/>
      <c r="C23" s="66" t="s">
        <v>77</v>
      </c>
      <c r="D23" s="70">
        <v>3.8666666666666667</v>
      </c>
      <c r="E23" s="70">
        <v>4.2666666666666666</v>
      </c>
      <c r="F23" s="70">
        <v>1.0066445913694326</v>
      </c>
      <c r="G23" s="70">
        <v>0.50332229568471665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7" x14ac:dyDescent="0.25">
      <c r="A24" s="135"/>
      <c r="B24" s="135"/>
      <c r="C24" s="66" t="s">
        <v>78</v>
      </c>
      <c r="D24" s="70">
        <v>3.9333333333333336</v>
      </c>
      <c r="E24" s="70">
        <v>4.2</v>
      </c>
      <c r="F24" s="70">
        <v>0.94516312525052226</v>
      </c>
      <c r="G24" s="70">
        <v>0.20000000000000018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7" x14ac:dyDescent="0.25">
      <c r="A25" s="135"/>
      <c r="B25" s="135" t="s">
        <v>99</v>
      </c>
      <c r="C25" s="66" t="s">
        <v>75</v>
      </c>
      <c r="D25" s="70">
        <v>3.2666666666666671</v>
      </c>
      <c r="E25" s="70">
        <v>3.8000000000000003</v>
      </c>
      <c r="F25" s="70">
        <v>0.64291005073286145</v>
      </c>
      <c r="G25" s="70">
        <v>0.19999999999999996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7" x14ac:dyDescent="0.25">
      <c r="A26" s="135"/>
      <c r="B26" s="135"/>
      <c r="C26" s="66" t="s">
        <v>76</v>
      </c>
      <c r="D26" s="70">
        <v>3.0666666666666664</v>
      </c>
      <c r="E26" s="70">
        <v>3.7333333333333329</v>
      </c>
      <c r="F26" s="70">
        <v>0.50332229568472064</v>
      </c>
      <c r="G26" s="70">
        <v>0.50332229568472064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7" x14ac:dyDescent="0.25">
      <c r="A27" s="135"/>
      <c r="B27" s="135"/>
      <c r="C27" s="66" t="s">
        <v>77</v>
      </c>
      <c r="D27" s="70">
        <v>3.7333333333333329</v>
      </c>
      <c r="E27" s="70">
        <v>4</v>
      </c>
      <c r="F27" s="70">
        <v>0.57735026918963084</v>
      </c>
      <c r="G27" s="70">
        <v>0.20000000000000018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7" x14ac:dyDescent="0.25">
      <c r="A28" s="135"/>
      <c r="B28" s="135"/>
      <c r="C28" s="66" t="s">
        <v>78</v>
      </c>
      <c r="D28" s="70">
        <v>3.1999999999999997</v>
      </c>
      <c r="E28" s="70">
        <v>3.5333333333333337</v>
      </c>
      <c r="F28" s="70">
        <v>0.7211102550927988</v>
      </c>
      <c r="G28" s="70">
        <v>0.702376916856846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7" ht="15" customHeight="1" x14ac:dyDescent="0.25">
      <c r="A29" s="135" t="s">
        <v>97</v>
      </c>
      <c r="B29" s="135" t="s">
        <v>98</v>
      </c>
      <c r="C29" s="66" t="s">
        <v>75</v>
      </c>
      <c r="D29" s="70">
        <v>3.7999999999999994</v>
      </c>
      <c r="E29" s="70">
        <v>4.5333333333333341</v>
      </c>
      <c r="F29" s="70">
        <v>0.91651513899116988</v>
      </c>
      <c r="G29" s="70">
        <v>0.57735026918962473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7" x14ac:dyDescent="0.25">
      <c r="A30" s="135"/>
      <c r="B30" s="135"/>
      <c r="C30" s="66" t="s">
        <v>76</v>
      </c>
      <c r="D30" s="70">
        <v>3.4666666666666663</v>
      </c>
      <c r="E30" s="70">
        <v>3.7333333333333329</v>
      </c>
      <c r="F30" s="70">
        <v>0.30550504633038916</v>
      </c>
      <c r="G30" s="70">
        <v>0.11547005383792501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7" x14ac:dyDescent="0.25">
      <c r="A31" s="135"/>
      <c r="B31" s="135"/>
      <c r="C31" s="66" t="s">
        <v>77</v>
      </c>
      <c r="D31" s="70">
        <v>4.5333333333333332</v>
      </c>
      <c r="E31" s="70">
        <v>4.5333333333333332</v>
      </c>
      <c r="F31" s="70">
        <v>0.11547005383792475</v>
      </c>
      <c r="G31" s="70">
        <v>0.23094010767585002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7" x14ac:dyDescent="0.25">
      <c r="A32" s="135"/>
      <c r="B32" s="135"/>
      <c r="C32" s="66" t="s">
        <v>78</v>
      </c>
      <c r="D32" s="70">
        <v>4.0666666666666664</v>
      </c>
      <c r="E32" s="70">
        <v>4.6000000000000005</v>
      </c>
      <c r="F32" s="70">
        <v>0.46188021535170054</v>
      </c>
      <c r="G32" s="70">
        <v>0.34641016151377524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 spans="1:27" x14ac:dyDescent="0.25">
      <c r="A33" s="135"/>
      <c r="B33" s="135" t="s">
        <v>99</v>
      </c>
      <c r="C33" s="66" t="s">
        <v>75</v>
      </c>
      <c r="D33" s="70">
        <v>4.0666666666666664</v>
      </c>
      <c r="E33" s="70">
        <v>4.0666666666666664</v>
      </c>
      <c r="F33" s="70">
        <v>0.50332229568472064</v>
      </c>
      <c r="G33" s="70">
        <v>0.4163331998932267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1:27" x14ac:dyDescent="0.25">
      <c r="A34" s="135"/>
      <c r="B34" s="135"/>
      <c r="C34" s="66" t="s">
        <v>76</v>
      </c>
      <c r="D34" s="70">
        <v>3.1333333333333333</v>
      </c>
      <c r="E34" s="70">
        <v>3.8666666666666667</v>
      </c>
      <c r="F34" s="70">
        <v>1.1015141094572203</v>
      </c>
      <c r="G34" s="70">
        <v>0.11547005383792526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1:27" x14ac:dyDescent="0.25">
      <c r="A35" s="135"/>
      <c r="B35" s="135"/>
      <c r="C35" s="66" t="s">
        <v>77</v>
      </c>
      <c r="D35" s="70">
        <v>3.9333333333333336</v>
      </c>
      <c r="E35" s="70">
        <v>4.333333333333333</v>
      </c>
      <c r="F35" s="70">
        <v>0.5033222956847172</v>
      </c>
      <c r="G35" s="70">
        <v>0.11547005383792526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 spans="1:27" x14ac:dyDescent="0.25">
      <c r="A36" s="135"/>
      <c r="B36" s="135"/>
      <c r="C36" s="66" t="s">
        <v>78</v>
      </c>
      <c r="D36" s="70">
        <v>4.0666666666666664</v>
      </c>
      <c r="E36" s="70">
        <v>4.4000000000000004</v>
      </c>
      <c r="F36" s="70">
        <v>0.61101009266078277</v>
      </c>
      <c r="G36" s="70">
        <v>0.19999999999999973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27" x14ac:dyDescent="0.25">
      <c r="A37" s="135" t="s">
        <v>102</v>
      </c>
      <c r="B37" s="135"/>
      <c r="C37" s="66" t="s">
        <v>18</v>
      </c>
      <c r="D37" s="70">
        <v>3.7999999999999994</v>
      </c>
      <c r="E37" s="70">
        <v>4.333333333333333</v>
      </c>
      <c r="F37" s="70">
        <v>0.80000000000000038</v>
      </c>
      <c r="G37" s="70">
        <v>0.41633319989322642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7" x14ac:dyDescent="0.25">
      <c r="A38" s="135"/>
      <c r="B38" s="135"/>
      <c r="C38" s="66" t="s">
        <v>19</v>
      </c>
      <c r="D38" s="70">
        <v>3.8666666666666671</v>
      </c>
      <c r="E38" s="70">
        <v>3.4666666666666668</v>
      </c>
      <c r="F38" s="70">
        <v>0.41633319989322665</v>
      </c>
      <c r="G38" s="70">
        <v>0.23094010767585024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7" x14ac:dyDescent="0.25">
      <c r="A39" s="66"/>
      <c r="B39" s="66"/>
      <c r="C39" s="66"/>
      <c r="D39" s="70"/>
      <c r="E39" s="70"/>
      <c r="F39" s="70"/>
      <c r="G39" s="70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 spans="1:27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 spans="1:27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7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7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7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</sheetData>
  <mergeCells count="7">
    <mergeCell ref="A37:B38"/>
    <mergeCell ref="A21:A28"/>
    <mergeCell ref="B21:B24"/>
    <mergeCell ref="B25:B28"/>
    <mergeCell ref="A29:A36"/>
    <mergeCell ref="B29:B32"/>
    <mergeCell ref="B33:B3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10" zoomScale="90" zoomScaleNormal="90" workbookViewId="0">
      <selection activeCell="H33" sqref="H33"/>
    </sheetView>
  </sheetViews>
  <sheetFormatPr defaultColWidth="11.42578125" defaultRowHeight="15" x14ac:dyDescent="0.25"/>
  <cols>
    <col min="1" max="1" width="15.85546875" customWidth="1"/>
    <col min="2" max="2" width="16.28515625" customWidth="1"/>
  </cols>
  <sheetData>
    <row r="1" spans="1:22" x14ac:dyDescent="0.25">
      <c r="A1" s="71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66"/>
      <c r="V1" s="66"/>
    </row>
    <row r="2" spans="1:22" x14ac:dyDescent="0.25">
      <c r="A2" s="71"/>
      <c r="B2" s="67" t="s">
        <v>0</v>
      </c>
      <c r="C2" s="67" t="s">
        <v>1</v>
      </c>
      <c r="D2" s="67" t="s">
        <v>2</v>
      </c>
      <c r="E2" s="67" t="s">
        <v>103</v>
      </c>
      <c r="F2" s="67" t="s">
        <v>3</v>
      </c>
      <c r="G2" s="67" t="s">
        <v>4</v>
      </c>
      <c r="H2" s="67" t="s">
        <v>5</v>
      </c>
      <c r="I2" s="67" t="s">
        <v>51</v>
      </c>
      <c r="J2" s="67" t="s">
        <v>6</v>
      </c>
      <c r="K2" s="67" t="s">
        <v>104</v>
      </c>
      <c r="L2" s="67" t="s">
        <v>105</v>
      </c>
      <c r="M2" s="67" t="s">
        <v>17</v>
      </c>
      <c r="N2" s="67" t="s">
        <v>9</v>
      </c>
      <c r="O2" s="67" t="s">
        <v>10</v>
      </c>
      <c r="P2" s="67" t="s">
        <v>11</v>
      </c>
      <c r="Q2" s="67" t="s">
        <v>50</v>
      </c>
      <c r="R2" s="67" t="s">
        <v>18</v>
      </c>
      <c r="S2" s="67" t="s">
        <v>19</v>
      </c>
      <c r="T2" s="71"/>
      <c r="U2" s="66"/>
      <c r="V2" s="66"/>
    </row>
    <row r="3" spans="1:22" x14ac:dyDescent="0.25">
      <c r="A3" s="71" t="s">
        <v>168</v>
      </c>
      <c r="B3" s="211">
        <v>4.8</v>
      </c>
      <c r="C3" s="211">
        <v>4.8</v>
      </c>
      <c r="D3" s="211">
        <v>5.2</v>
      </c>
      <c r="E3" s="211">
        <v>4.4000000000000004</v>
      </c>
      <c r="F3" s="211">
        <v>3.8</v>
      </c>
      <c r="G3" s="211">
        <v>3.8</v>
      </c>
      <c r="H3" s="211">
        <v>3.8</v>
      </c>
      <c r="I3" s="211">
        <v>4.5999999999999996</v>
      </c>
      <c r="J3" s="211">
        <v>4.8</v>
      </c>
      <c r="K3" s="211">
        <v>5.2</v>
      </c>
      <c r="L3" s="211">
        <v>5.6</v>
      </c>
      <c r="M3" s="211">
        <v>5</v>
      </c>
      <c r="N3" s="211">
        <v>5.2</v>
      </c>
      <c r="O3" s="211">
        <v>3.6</v>
      </c>
      <c r="P3" s="211">
        <v>4.5999999999999996</v>
      </c>
      <c r="Q3" s="211">
        <v>4.8</v>
      </c>
      <c r="R3" s="211">
        <v>3.4</v>
      </c>
      <c r="S3" s="211">
        <v>5.4</v>
      </c>
      <c r="T3" s="71"/>
      <c r="U3" s="66"/>
      <c r="V3" s="66"/>
    </row>
    <row r="4" spans="1:22" x14ac:dyDescent="0.25">
      <c r="A4" s="71" t="s">
        <v>169</v>
      </c>
      <c r="B4" s="211">
        <v>2.4</v>
      </c>
      <c r="C4" s="211">
        <v>4.4000000000000004</v>
      </c>
      <c r="D4" s="211">
        <v>4.8</v>
      </c>
      <c r="E4" s="211">
        <v>4.2</v>
      </c>
      <c r="F4" s="211">
        <v>3.4</v>
      </c>
      <c r="G4" s="211">
        <v>2.8</v>
      </c>
      <c r="H4" s="211">
        <v>3.2</v>
      </c>
      <c r="I4" s="211">
        <v>4</v>
      </c>
      <c r="J4" s="211">
        <v>3</v>
      </c>
      <c r="K4" s="211">
        <v>4.4000000000000004</v>
      </c>
      <c r="L4" s="211">
        <v>5.6</v>
      </c>
      <c r="M4" s="211">
        <v>5.2</v>
      </c>
      <c r="N4" s="211">
        <v>4.2</v>
      </c>
      <c r="O4" s="211">
        <v>2.6</v>
      </c>
      <c r="P4" s="211">
        <v>4.4000000000000004</v>
      </c>
      <c r="Q4" s="211">
        <v>5</v>
      </c>
      <c r="R4" s="211">
        <v>3.8</v>
      </c>
      <c r="S4" s="211">
        <v>5.2</v>
      </c>
      <c r="T4" s="71"/>
      <c r="U4" s="66"/>
      <c r="V4" s="66"/>
    </row>
    <row r="5" spans="1:22" x14ac:dyDescent="0.25">
      <c r="A5" s="71" t="s">
        <v>170</v>
      </c>
      <c r="B5" s="217">
        <v>4</v>
      </c>
      <c r="C5" s="217">
        <v>3.6</v>
      </c>
      <c r="D5" s="217">
        <v>4.4000000000000004</v>
      </c>
      <c r="E5" s="217">
        <v>4.5999999999999996</v>
      </c>
      <c r="F5" s="217">
        <v>3.4</v>
      </c>
      <c r="G5" s="217">
        <v>3.6</v>
      </c>
      <c r="H5" s="217">
        <v>3.8</v>
      </c>
      <c r="I5" s="217">
        <v>3.5</v>
      </c>
      <c r="J5" s="217">
        <v>3.6</v>
      </c>
      <c r="K5" s="217">
        <v>3.6</v>
      </c>
      <c r="L5" s="217">
        <v>5</v>
      </c>
      <c r="M5" s="217">
        <v>4.5999999999999996</v>
      </c>
      <c r="N5" s="217">
        <v>3.6</v>
      </c>
      <c r="O5" s="217">
        <v>3.8</v>
      </c>
      <c r="P5" s="217">
        <v>3.8</v>
      </c>
      <c r="Q5" s="217">
        <v>4.5</v>
      </c>
      <c r="R5" s="217">
        <v>2.6</v>
      </c>
      <c r="S5" s="217">
        <v>5</v>
      </c>
      <c r="T5" s="71"/>
      <c r="U5" s="66"/>
      <c r="V5" s="66"/>
    </row>
    <row r="6" spans="1:22" x14ac:dyDescent="0.25">
      <c r="A6" s="71" t="s">
        <v>37</v>
      </c>
      <c r="B6" s="211">
        <f>AVERAGE(B3:B5)</f>
        <v>3.7333333333333329</v>
      </c>
      <c r="C6" s="211">
        <f t="shared" ref="C6:S6" si="0">AVERAGE(C3:C5)</f>
        <v>4.2666666666666666</v>
      </c>
      <c r="D6" s="211">
        <f t="shared" si="0"/>
        <v>4.8</v>
      </c>
      <c r="E6" s="211">
        <f t="shared" si="0"/>
        <v>4.4000000000000004</v>
      </c>
      <c r="F6" s="211">
        <f t="shared" si="0"/>
        <v>3.5333333333333332</v>
      </c>
      <c r="G6" s="211">
        <f t="shared" si="0"/>
        <v>3.4</v>
      </c>
      <c r="H6" s="211">
        <f t="shared" si="0"/>
        <v>3.6</v>
      </c>
      <c r="I6" s="211">
        <f t="shared" si="0"/>
        <v>4.0333333333333332</v>
      </c>
      <c r="J6" s="211">
        <f t="shared" si="0"/>
        <v>3.8000000000000003</v>
      </c>
      <c r="K6" s="211">
        <f t="shared" si="0"/>
        <v>4.4000000000000004</v>
      </c>
      <c r="L6" s="211">
        <f t="shared" si="0"/>
        <v>5.3999999999999995</v>
      </c>
      <c r="M6" s="211">
        <f t="shared" si="0"/>
        <v>4.9333333333333327</v>
      </c>
      <c r="N6" s="211">
        <f t="shared" si="0"/>
        <v>4.333333333333333</v>
      </c>
      <c r="O6" s="211">
        <f t="shared" si="0"/>
        <v>3.3333333333333335</v>
      </c>
      <c r="P6" s="211">
        <f t="shared" si="0"/>
        <v>4.2666666666666666</v>
      </c>
      <c r="Q6" s="211">
        <f t="shared" si="0"/>
        <v>4.7666666666666666</v>
      </c>
      <c r="R6" s="211">
        <f t="shared" si="0"/>
        <v>3.2666666666666662</v>
      </c>
      <c r="S6" s="211">
        <f t="shared" si="0"/>
        <v>5.2</v>
      </c>
      <c r="T6" s="71"/>
      <c r="U6" s="66"/>
      <c r="V6" s="66"/>
    </row>
    <row r="7" spans="1:22" x14ac:dyDescent="0.25">
      <c r="A7" s="71" t="s">
        <v>13</v>
      </c>
      <c r="B7" s="211">
        <f>STDEVA(B3:B5)</f>
        <v>1.2220201853215584</v>
      </c>
      <c r="C7" s="211">
        <f t="shared" ref="C7:S7" si="1">STDEVA(C3:C5)</f>
        <v>0.61101009266078576</v>
      </c>
      <c r="D7" s="211">
        <f t="shared" si="1"/>
        <v>0.39999999999999991</v>
      </c>
      <c r="E7" s="211">
        <f t="shared" si="1"/>
        <v>0.19999999999999973</v>
      </c>
      <c r="F7" s="211">
        <f t="shared" si="1"/>
        <v>0.23094010767585024</v>
      </c>
      <c r="G7" s="211">
        <f t="shared" si="1"/>
        <v>0.52915026221291583</v>
      </c>
      <c r="H7" s="211">
        <f t="shared" si="1"/>
        <v>0.34641016151377524</v>
      </c>
      <c r="I7" s="211">
        <f t="shared" si="1"/>
        <v>0.55075705472860814</v>
      </c>
      <c r="J7" s="211">
        <f t="shared" si="1"/>
        <v>0.91651513899116788</v>
      </c>
      <c r="K7" s="211">
        <f t="shared" si="1"/>
        <v>0.79999999999999816</v>
      </c>
      <c r="L7" s="211">
        <f t="shared" si="1"/>
        <v>0.34641016151377524</v>
      </c>
      <c r="M7" s="211">
        <f t="shared" si="1"/>
        <v>0.30550504633038961</v>
      </c>
      <c r="N7" s="211">
        <f t="shared" si="1"/>
        <v>0.80829037686547767</v>
      </c>
      <c r="O7" s="211">
        <f t="shared" si="1"/>
        <v>0.64291005073286422</v>
      </c>
      <c r="P7" s="211">
        <f t="shared" si="1"/>
        <v>0.41633319989322654</v>
      </c>
      <c r="Q7" s="211">
        <f t="shared" si="1"/>
        <v>0.25166114784235832</v>
      </c>
      <c r="R7" s="211">
        <f t="shared" si="1"/>
        <v>0.61101009266077988</v>
      </c>
      <c r="S7" s="211">
        <f t="shared" si="1"/>
        <v>0.20000000000000018</v>
      </c>
      <c r="T7" s="71"/>
      <c r="U7" s="66"/>
      <c r="V7" s="66"/>
    </row>
    <row r="8" spans="1:22" x14ac:dyDescent="0.25">
      <c r="A8" s="7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71"/>
      <c r="U8" s="66"/>
      <c r="V8" s="66"/>
    </row>
    <row r="9" spans="1:22" x14ac:dyDescent="0.25">
      <c r="A9" s="7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71"/>
      <c r="U9" s="66"/>
      <c r="V9" s="66"/>
    </row>
    <row r="10" spans="1:22" x14ac:dyDescent="0.25">
      <c r="A10" s="71" t="s">
        <v>80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71"/>
      <c r="U10" s="66"/>
      <c r="V10" s="66"/>
    </row>
    <row r="11" spans="1:22" x14ac:dyDescent="0.25">
      <c r="A11" s="71"/>
      <c r="B11" s="67" t="s">
        <v>0</v>
      </c>
      <c r="C11" s="67" t="s">
        <v>1</v>
      </c>
      <c r="D11" s="67" t="s">
        <v>2</v>
      </c>
      <c r="E11" s="67" t="s">
        <v>103</v>
      </c>
      <c r="F11" s="67" t="s">
        <v>3</v>
      </c>
      <c r="G11" s="67" t="s">
        <v>4</v>
      </c>
      <c r="H11" s="67" t="s">
        <v>5</v>
      </c>
      <c r="I11" s="67" t="s">
        <v>51</v>
      </c>
      <c r="J11" s="67" t="s">
        <v>6</v>
      </c>
      <c r="K11" s="67" t="s">
        <v>104</v>
      </c>
      <c r="L11" s="67" t="s">
        <v>105</v>
      </c>
      <c r="M11" s="67" t="s">
        <v>17</v>
      </c>
      <c r="N11" s="67" t="s">
        <v>9</v>
      </c>
      <c r="O11" s="67" t="s">
        <v>10</v>
      </c>
      <c r="P11" s="67" t="s">
        <v>11</v>
      </c>
      <c r="Q11" s="67" t="s">
        <v>50</v>
      </c>
      <c r="R11" s="67" t="s">
        <v>18</v>
      </c>
      <c r="S11" s="67" t="s">
        <v>19</v>
      </c>
      <c r="T11" s="71"/>
      <c r="U11" s="66"/>
      <c r="V11" s="66"/>
    </row>
    <row r="12" spans="1:22" x14ac:dyDescent="0.25">
      <c r="A12" s="71" t="s">
        <v>168</v>
      </c>
      <c r="B12" s="9">
        <v>4</v>
      </c>
      <c r="C12" s="9">
        <v>3.8</v>
      </c>
      <c r="D12" s="9">
        <v>5.6</v>
      </c>
      <c r="E12" s="9">
        <v>3.6</v>
      </c>
      <c r="F12" s="9">
        <v>5</v>
      </c>
      <c r="G12" s="9">
        <v>4.5999999999999996</v>
      </c>
      <c r="H12" s="9">
        <v>4.4000000000000004</v>
      </c>
      <c r="I12" s="9">
        <v>3.6</v>
      </c>
      <c r="J12" s="9">
        <v>4.4000000000000004</v>
      </c>
      <c r="K12" s="9">
        <v>4.5999999999999996</v>
      </c>
      <c r="L12" s="9">
        <v>4.8</v>
      </c>
      <c r="M12" s="9">
        <v>4.8</v>
      </c>
      <c r="N12" s="9">
        <v>5</v>
      </c>
      <c r="O12" s="9">
        <v>4.2</v>
      </c>
      <c r="P12" s="9">
        <v>4.4000000000000004</v>
      </c>
      <c r="Q12" s="9">
        <v>4.4000000000000004</v>
      </c>
      <c r="R12" s="9">
        <v>3.8</v>
      </c>
      <c r="S12" s="9">
        <v>4.2</v>
      </c>
      <c r="T12" s="71"/>
      <c r="U12" s="66"/>
      <c r="V12" s="66"/>
    </row>
    <row r="13" spans="1:22" x14ac:dyDescent="0.25">
      <c r="A13" s="71" t="s">
        <v>169</v>
      </c>
      <c r="B13" s="9">
        <v>4</v>
      </c>
      <c r="C13" s="9">
        <v>3.25</v>
      </c>
      <c r="D13" s="9">
        <v>5.2</v>
      </c>
      <c r="E13" s="9">
        <v>4.25</v>
      </c>
      <c r="F13" s="9">
        <v>3</v>
      </c>
      <c r="G13" s="9">
        <v>3.2</v>
      </c>
      <c r="H13" s="9">
        <v>4</v>
      </c>
      <c r="I13" s="9">
        <v>4.4000000000000004</v>
      </c>
      <c r="J13" s="9">
        <v>4.8</v>
      </c>
      <c r="K13" s="9">
        <v>2.8</v>
      </c>
      <c r="L13" s="9">
        <v>4.5999999999999996</v>
      </c>
      <c r="M13" s="9">
        <v>4.8</v>
      </c>
      <c r="N13" s="9">
        <v>3.4</v>
      </c>
      <c r="O13" s="9">
        <v>3.8</v>
      </c>
      <c r="P13" s="9">
        <v>5.2</v>
      </c>
      <c r="Q13" s="9">
        <v>5.2</v>
      </c>
      <c r="R13" s="9">
        <v>3.2</v>
      </c>
      <c r="S13" s="9">
        <v>3.6</v>
      </c>
      <c r="T13" s="71"/>
      <c r="U13" s="66"/>
      <c r="V13" s="66"/>
    </row>
    <row r="14" spans="1:22" x14ac:dyDescent="0.25">
      <c r="A14" s="71" t="s">
        <v>170</v>
      </c>
      <c r="B14" s="131">
        <f>AVERAGE(B9:B13)</f>
        <v>4</v>
      </c>
      <c r="C14" s="131">
        <f>AVERAGE(C9:C13)</f>
        <v>3.5249999999999999</v>
      </c>
      <c r="D14" s="131">
        <f>AVERAGE(D9:D13)</f>
        <v>5.4</v>
      </c>
      <c r="E14" s="131">
        <f>AVERAGE(E9:E13)</f>
        <v>3.9249999999999998</v>
      </c>
      <c r="F14" s="131">
        <f>AVERAGE(F9:F13)</f>
        <v>4</v>
      </c>
      <c r="G14" s="131">
        <f>AVERAGE(G9:G13)</f>
        <v>3.9</v>
      </c>
      <c r="H14" s="131">
        <f>AVERAGE(H9:H13)</f>
        <v>4.2</v>
      </c>
      <c r="I14" s="208">
        <f>AVERAGE(I9:I13)</f>
        <v>4</v>
      </c>
      <c r="J14" s="131">
        <f>AVERAGE(J9:J13)</f>
        <v>4.5999999999999996</v>
      </c>
      <c r="K14" s="131">
        <f>AVERAGE(K9:K13)</f>
        <v>3.6999999999999997</v>
      </c>
      <c r="L14" s="131">
        <f>AVERAGE(L9:L13)</f>
        <v>4.6999999999999993</v>
      </c>
      <c r="M14" s="131">
        <f>AVERAGE(M9:M13)</f>
        <v>4.8</v>
      </c>
      <c r="N14" s="131">
        <f>AVERAGE(N9:N13)</f>
        <v>4.2</v>
      </c>
      <c r="O14" s="131">
        <f>AVERAGE(O9:O13)</f>
        <v>4</v>
      </c>
      <c r="P14" s="131">
        <f>AVERAGE(P9:P13)</f>
        <v>4.8000000000000007</v>
      </c>
      <c r="Q14" s="131">
        <f>AVERAGE(Q9:Q13)</f>
        <v>4.8000000000000007</v>
      </c>
      <c r="R14" s="131">
        <f>AVERAGE(R9:R13)</f>
        <v>3.5</v>
      </c>
      <c r="S14" s="132">
        <f>AVERAGE(S9:S13)</f>
        <v>3.9000000000000004</v>
      </c>
      <c r="T14" s="71"/>
      <c r="U14" s="66"/>
      <c r="V14" s="66"/>
    </row>
    <row r="15" spans="1:22" x14ac:dyDescent="0.25">
      <c r="A15" s="71" t="s">
        <v>37</v>
      </c>
      <c r="B15" s="38">
        <f>AVERAGE(B12:B14)</f>
        <v>4</v>
      </c>
      <c r="C15" s="38">
        <f t="shared" ref="C15:S15" si="2">AVERAGE(C12:C14)</f>
        <v>3.5249999999999999</v>
      </c>
      <c r="D15" s="38">
        <f t="shared" si="2"/>
        <v>5.4000000000000012</v>
      </c>
      <c r="E15" s="38">
        <f t="shared" si="2"/>
        <v>3.9249999999999994</v>
      </c>
      <c r="F15" s="38">
        <f t="shared" si="2"/>
        <v>4</v>
      </c>
      <c r="G15" s="38">
        <f t="shared" si="2"/>
        <v>3.9</v>
      </c>
      <c r="H15" s="38">
        <f t="shared" si="2"/>
        <v>4.2</v>
      </c>
      <c r="I15" s="38">
        <f t="shared" si="2"/>
        <v>4</v>
      </c>
      <c r="J15" s="38">
        <f t="shared" si="2"/>
        <v>4.5999999999999996</v>
      </c>
      <c r="K15" s="38">
        <f t="shared" si="2"/>
        <v>3.6999999999999997</v>
      </c>
      <c r="L15" s="38">
        <f t="shared" si="2"/>
        <v>4.6999999999999993</v>
      </c>
      <c r="M15" s="38">
        <f t="shared" si="2"/>
        <v>4.8</v>
      </c>
      <c r="N15" s="38">
        <f t="shared" si="2"/>
        <v>4.2</v>
      </c>
      <c r="O15" s="38">
        <f t="shared" si="2"/>
        <v>4</v>
      </c>
      <c r="P15" s="38">
        <f t="shared" si="2"/>
        <v>4.8000000000000007</v>
      </c>
      <c r="Q15" s="38">
        <f t="shared" si="2"/>
        <v>4.8000000000000007</v>
      </c>
      <c r="R15" s="38">
        <f t="shared" si="2"/>
        <v>3.5</v>
      </c>
      <c r="S15" s="38">
        <f t="shared" si="2"/>
        <v>3.9000000000000004</v>
      </c>
      <c r="T15" s="71"/>
      <c r="U15" s="66"/>
      <c r="V15" s="66"/>
    </row>
    <row r="16" spans="1:22" x14ac:dyDescent="0.25">
      <c r="A16" s="71" t="s">
        <v>13</v>
      </c>
      <c r="B16" s="211">
        <f>STDEVA(B12:B14)</f>
        <v>0</v>
      </c>
      <c r="C16" s="211">
        <f t="shared" ref="C16:S16" si="3">STDEVA(C12:C14)</f>
        <v>0.27499999999999991</v>
      </c>
      <c r="D16" s="211">
        <f t="shared" si="3"/>
        <v>0.19999999999999973</v>
      </c>
      <c r="E16" s="211">
        <f t="shared" si="3"/>
        <v>0.32499999999999996</v>
      </c>
      <c r="F16" s="211">
        <f t="shared" si="3"/>
        <v>1</v>
      </c>
      <c r="G16" s="211">
        <f t="shared" si="3"/>
        <v>0.7000000000000014</v>
      </c>
      <c r="H16" s="211">
        <f t="shared" si="3"/>
        <v>0.20000000000000018</v>
      </c>
      <c r="I16" s="211">
        <f t="shared" si="3"/>
        <v>0.40000000000000013</v>
      </c>
      <c r="J16" s="211">
        <f t="shared" si="3"/>
        <v>0.19999999999999973</v>
      </c>
      <c r="K16" s="211">
        <f t="shared" si="3"/>
        <v>0.89999999999999925</v>
      </c>
      <c r="L16" s="211">
        <f t="shared" si="3"/>
        <v>0.10000000000000009</v>
      </c>
      <c r="M16" s="211">
        <f t="shared" si="3"/>
        <v>0</v>
      </c>
      <c r="N16" s="211">
        <f t="shared" si="3"/>
        <v>0.79999999999999594</v>
      </c>
      <c r="O16" s="211">
        <f t="shared" si="3"/>
        <v>0.20000000000000018</v>
      </c>
      <c r="P16" s="211">
        <f t="shared" si="3"/>
        <v>0.39999999999999991</v>
      </c>
      <c r="Q16" s="211">
        <f t="shared" si="3"/>
        <v>0.39999999999999991</v>
      </c>
      <c r="R16" s="211">
        <f t="shared" si="3"/>
        <v>0.29999999999999982</v>
      </c>
      <c r="S16" s="211">
        <f t="shared" si="3"/>
        <v>0.30000000000000004</v>
      </c>
      <c r="T16" s="71"/>
      <c r="U16" s="66"/>
      <c r="V16" s="66"/>
    </row>
    <row r="17" spans="1:22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66"/>
      <c r="V17" s="66"/>
    </row>
    <row r="18" spans="1:22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66"/>
      <c r="V18" s="66"/>
    </row>
    <row r="19" spans="1:22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6"/>
      <c r="V19" s="66"/>
    </row>
    <row r="20" spans="1:22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66"/>
      <c r="V20" s="66"/>
    </row>
    <row r="21" spans="1:22" x14ac:dyDescent="0.25">
      <c r="A21" s="71"/>
      <c r="B21" s="71"/>
      <c r="C21" s="71"/>
      <c r="D21" s="71"/>
      <c r="E21" s="71" t="s">
        <v>84</v>
      </c>
      <c r="F21" s="71" t="s">
        <v>85</v>
      </c>
      <c r="G21" s="71" t="s">
        <v>87</v>
      </c>
      <c r="H21" s="71" t="s">
        <v>88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66"/>
      <c r="V21" s="66"/>
    </row>
    <row r="22" spans="1:22" x14ac:dyDescent="0.25">
      <c r="A22" s="209" t="s">
        <v>96</v>
      </c>
      <c r="B22" s="209" t="s">
        <v>98</v>
      </c>
      <c r="C22" s="210" t="s">
        <v>108</v>
      </c>
      <c r="D22" s="71" t="s">
        <v>75</v>
      </c>
      <c r="E22" s="211">
        <v>3.7333333333333329</v>
      </c>
      <c r="F22" s="211">
        <v>4</v>
      </c>
      <c r="G22" s="211">
        <v>1.2220201853215584</v>
      </c>
      <c r="H22" s="211">
        <v>0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66"/>
      <c r="V22" s="66"/>
    </row>
    <row r="23" spans="1:22" x14ac:dyDescent="0.25">
      <c r="A23" s="209"/>
      <c r="B23" s="209"/>
      <c r="C23" s="210"/>
      <c r="D23" s="71" t="s">
        <v>76</v>
      </c>
      <c r="E23" s="211">
        <v>4.2666666666666666</v>
      </c>
      <c r="F23" s="211">
        <v>3.5249999999999999</v>
      </c>
      <c r="G23" s="211">
        <v>0.61101009266078576</v>
      </c>
      <c r="H23" s="211">
        <v>0.27499999999999991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66"/>
      <c r="V23" s="66"/>
    </row>
    <row r="24" spans="1:22" x14ac:dyDescent="0.25">
      <c r="A24" s="209"/>
      <c r="B24" s="209"/>
      <c r="C24" s="210"/>
      <c r="D24" s="71" t="s">
        <v>77</v>
      </c>
      <c r="E24" s="211">
        <v>4.8</v>
      </c>
      <c r="F24" s="211">
        <v>5.4000000000000012</v>
      </c>
      <c r="G24" s="211">
        <v>0.39999999999999991</v>
      </c>
      <c r="H24" s="211">
        <v>0.19999999999999973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66"/>
      <c r="V24" s="66"/>
    </row>
    <row r="25" spans="1:22" ht="15" customHeight="1" x14ac:dyDescent="0.25">
      <c r="A25" s="209"/>
      <c r="B25" s="209"/>
      <c r="C25" s="210"/>
      <c r="D25" s="71" t="s">
        <v>78</v>
      </c>
      <c r="E25" s="211">
        <v>4.4000000000000004</v>
      </c>
      <c r="F25" s="211">
        <v>3.9249999999999994</v>
      </c>
      <c r="G25" s="211">
        <v>0.19999999999999973</v>
      </c>
      <c r="H25" s="211">
        <v>0.32499999999999996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66"/>
      <c r="V25" s="66"/>
    </row>
    <row r="26" spans="1:22" x14ac:dyDescent="0.25">
      <c r="A26" s="209"/>
      <c r="B26" s="209" t="s">
        <v>99</v>
      </c>
      <c r="C26" s="210" t="s">
        <v>108</v>
      </c>
      <c r="D26" s="71" t="s">
        <v>75</v>
      </c>
      <c r="E26" s="211">
        <v>3.5333333333333332</v>
      </c>
      <c r="F26" s="211">
        <v>4</v>
      </c>
      <c r="G26" s="211">
        <v>0.23094010767585024</v>
      </c>
      <c r="H26" s="211">
        <v>1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66"/>
      <c r="V26" s="66"/>
    </row>
    <row r="27" spans="1:22" x14ac:dyDescent="0.25">
      <c r="A27" s="209"/>
      <c r="B27" s="209"/>
      <c r="C27" s="210"/>
      <c r="D27" s="71" t="s">
        <v>76</v>
      </c>
      <c r="E27" s="211">
        <v>3.4</v>
      </c>
      <c r="F27" s="211">
        <v>3.9</v>
      </c>
      <c r="G27" s="211">
        <v>0.52915026221291583</v>
      </c>
      <c r="H27" s="211">
        <v>0.7000000000000014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66"/>
      <c r="V27" s="66"/>
    </row>
    <row r="28" spans="1:22" x14ac:dyDescent="0.25">
      <c r="A28" s="209"/>
      <c r="B28" s="209"/>
      <c r="C28" s="210"/>
      <c r="D28" s="71" t="s">
        <v>77</v>
      </c>
      <c r="E28" s="211">
        <v>3.6</v>
      </c>
      <c r="F28" s="211">
        <v>4.2</v>
      </c>
      <c r="G28" s="211">
        <v>0.34641016151377524</v>
      </c>
      <c r="H28" s="211">
        <v>0.20000000000000018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66"/>
      <c r="V28" s="66"/>
    </row>
    <row r="29" spans="1:22" x14ac:dyDescent="0.25">
      <c r="A29" s="209"/>
      <c r="B29" s="209"/>
      <c r="C29" s="210"/>
      <c r="D29" s="71" t="s">
        <v>78</v>
      </c>
      <c r="E29" s="211">
        <v>4.0333333333333332</v>
      </c>
      <c r="F29" s="211">
        <v>4</v>
      </c>
      <c r="G29" s="211">
        <v>0.55075705472860814</v>
      </c>
      <c r="H29" s="211">
        <v>0.40000000000000013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66"/>
      <c r="V29" s="66"/>
    </row>
    <row r="30" spans="1:22" x14ac:dyDescent="0.25">
      <c r="A30" s="209" t="s">
        <v>97</v>
      </c>
      <c r="B30" s="209" t="s">
        <v>98</v>
      </c>
      <c r="C30" s="210" t="s">
        <v>108</v>
      </c>
      <c r="D30" s="71" t="s">
        <v>75</v>
      </c>
      <c r="E30" s="211">
        <v>3.8000000000000003</v>
      </c>
      <c r="F30" s="211">
        <v>4.5999999999999996</v>
      </c>
      <c r="G30" s="211">
        <v>0.91651513899116788</v>
      </c>
      <c r="H30" s="211">
        <v>0.19999999999999973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66"/>
      <c r="V30" s="66"/>
    </row>
    <row r="31" spans="1:22" x14ac:dyDescent="0.25">
      <c r="A31" s="209"/>
      <c r="B31" s="209"/>
      <c r="C31" s="210"/>
      <c r="D31" s="71" t="s">
        <v>76</v>
      </c>
      <c r="E31" s="211">
        <v>4.4000000000000004</v>
      </c>
      <c r="F31" s="211">
        <v>3.6999999999999997</v>
      </c>
      <c r="G31" s="211">
        <v>0.79999999999999816</v>
      </c>
      <c r="H31" s="211">
        <v>0.89999999999999925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66"/>
      <c r="V31" s="66"/>
    </row>
    <row r="32" spans="1:22" x14ac:dyDescent="0.25">
      <c r="A32" s="209"/>
      <c r="B32" s="209"/>
      <c r="C32" s="210"/>
      <c r="D32" s="71" t="s">
        <v>77</v>
      </c>
      <c r="E32" s="211">
        <v>5.3999999999999995</v>
      </c>
      <c r="F32" s="211">
        <v>4.6999999999999993</v>
      </c>
      <c r="G32" s="211">
        <v>0.34641016151377524</v>
      </c>
      <c r="H32" s="211">
        <v>0.10000000000000009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6"/>
      <c r="V32" s="66"/>
    </row>
    <row r="33" spans="1:22" ht="15" customHeight="1" x14ac:dyDescent="0.25">
      <c r="A33" s="209"/>
      <c r="B33" s="209"/>
      <c r="C33" s="210"/>
      <c r="D33" s="71" t="s">
        <v>78</v>
      </c>
      <c r="E33" s="211">
        <v>4.9333333333333327</v>
      </c>
      <c r="F33" s="211">
        <v>4.8</v>
      </c>
      <c r="G33" s="211">
        <v>0.30550504633038961</v>
      </c>
      <c r="H33" s="211">
        <v>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66"/>
      <c r="V33" s="66"/>
    </row>
    <row r="34" spans="1:22" x14ac:dyDescent="0.25">
      <c r="A34" s="209"/>
      <c r="B34" s="209" t="s">
        <v>99</v>
      </c>
      <c r="C34" s="210" t="s">
        <v>108</v>
      </c>
      <c r="D34" s="71" t="s">
        <v>75</v>
      </c>
      <c r="E34" s="211">
        <v>4.333333333333333</v>
      </c>
      <c r="F34" s="211">
        <v>4.2</v>
      </c>
      <c r="G34" s="211">
        <v>0.80829037686547767</v>
      </c>
      <c r="H34" s="211">
        <v>0.79999999999999594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66"/>
      <c r="V34" s="66"/>
    </row>
    <row r="35" spans="1:22" x14ac:dyDescent="0.25">
      <c r="A35" s="209"/>
      <c r="B35" s="209"/>
      <c r="C35" s="210"/>
      <c r="D35" s="71" t="s">
        <v>76</v>
      </c>
      <c r="E35" s="211">
        <v>3.3333333333333335</v>
      </c>
      <c r="F35" s="211">
        <v>4</v>
      </c>
      <c r="G35" s="211">
        <v>0.64291005073286422</v>
      </c>
      <c r="H35" s="211">
        <v>0.20000000000000018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66"/>
      <c r="V35" s="66"/>
    </row>
    <row r="36" spans="1:22" x14ac:dyDescent="0.25">
      <c r="A36" s="209"/>
      <c r="B36" s="209"/>
      <c r="C36" s="210"/>
      <c r="D36" s="71" t="s">
        <v>77</v>
      </c>
      <c r="E36" s="211">
        <v>4.2666666666666666</v>
      </c>
      <c r="F36" s="211">
        <v>4.8000000000000007</v>
      </c>
      <c r="G36" s="211">
        <v>0.41633319989322654</v>
      </c>
      <c r="H36" s="211">
        <v>0.39999999999999991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66"/>
      <c r="V36" s="66"/>
    </row>
    <row r="37" spans="1:22" x14ac:dyDescent="0.25">
      <c r="A37" s="209"/>
      <c r="B37" s="209"/>
      <c r="C37" s="210"/>
      <c r="D37" s="71" t="s">
        <v>78</v>
      </c>
      <c r="E37" s="211">
        <v>4.7666666666666666</v>
      </c>
      <c r="F37" s="211">
        <v>4.8000000000000007</v>
      </c>
      <c r="G37" s="211">
        <v>0.25166114784235832</v>
      </c>
      <c r="H37" s="211">
        <v>0.39999999999999991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66"/>
      <c r="V37" s="66"/>
    </row>
    <row r="38" spans="1:22" x14ac:dyDescent="0.25">
      <c r="A38" s="209" t="s">
        <v>102</v>
      </c>
      <c r="B38" s="209"/>
      <c r="C38" s="71" t="s">
        <v>18</v>
      </c>
      <c r="D38" s="71"/>
      <c r="E38" s="211">
        <v>3.2666666666666662</v>
      </c>
      <c r="F38" s="211">
        <v>3.5</v>
      </c>
      <c r="G38" s="211">
        <v>0.61101009266077988</v>
      </c>
      <c r="H38" s="211">
        <v>0.29999999999999982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66"/>
      <c r="V38" s="66"/>
    </row>
    <row r="39" spans="1:22" x14ac:dyDescent="0.25">
      <c r="A39" s="209"/>
      <c r="B39" s="209"/>
      <c r="C39" s="71" t="s">
        <v>19</v>
      </c>
      <c r="D39" s="71"/>
      <c r="E39" s="211">
        <v>5.2</v>
      </c>
      <c r="F39" s="211">
        <v>3.9000000000000004</v>
      </c>
      <c r="G39" s="211">
        <v>0.20000000000000018</v>
      </c>
      <c r="H39" s="211">
        <v>0.30000000000000004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66"/>
      <c r="V39" s="66"/>
    </row>
    <row r="40" spans="1:22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66"/>
      <c r="V40" s="66"/>
    </row>
    <row r="41" spans="1:22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66"/>
      <c r="V41" s="66"/>
    </row>
    <row r="42" spans="1:22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71"/>
      <c r="U42" s="66"/>
      <c r="V42" s="66"/>
    </row>
    <row r="43" spans="1:2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71"/>
      <c r="U43" s="66"/>
      <c r="V43" s="66"/>
    </row>
    <row r="44" spans="1:22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T46" s="66"/>
      <c r="U46" s="66"/>
      <c r="V46" s="66"/>
    </row>
    <row r="47" spans="1:22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T47" s="66"/>
      <c r="U47" s="66"/>
      <c r="V47" s="66"/>
    </row>
    <row r="48" spans="1:22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2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2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3" spans="1:21" x14ac:dyDescent="0.25">
      <c r="T53" s="66"/>
      <c r="U53" s="66"/>
    </row>
  </sheetData>
  <mergeCells count="11">
    <mergeCell ref="C22:C25"/>
    <mergeCell ref="C26:C29"/>
    <mergeCell ref="C30:C33"/>
    <mergeCell ref="C34:C37"/>
    <mergeCell ref="A38:B39"/>
    <mergeCell ref="A22:A29"/>
    <mergeCell ref="B22:B25"/>
    <mergeCell ref="B26:B29"/>
    <mergeCell ref="A30:A37"/>
    <mergeCell ref="B30:B33"/>
    <mergeCell ref="B34:B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="80" zoomScaleNormal="80" workbookViewId="0">
      <selection activeCell="D16" sqref="D16"/>
    </sheetView>
  </sheetViews>
  <sheetFormatPr defaultColWidth="11.42578125" defaultRowHeight="15" x14ac:dyDescent="0.25"/>
  <cols>
    <col min="1" max="1" width="36.42578125" customWidth="1"/>
    <col min="2" max="2" width="12.140625" customWidth="1"/>
    <col min="3" max="3" width="12.85546875" customWidth="1"/>
    <col min="4" max="4" width="11.85546875" customWidth="1"/>
    <col min="5" max="5" width="12" customWidth="1"/>
    <col min="6" max="6" width="12.28515625" customWidth="1"/>
    <col min="7" max="7" width="12.85546875" customWidth="1"/>
    <col min="8" max="8" width="12" customWidth="1"/>
    <col min="9" max="9" width="12.140625" customWidth="1"/>
    <col min="10" max="10" width="12" customWidth="1"/>
    <col min="11" max="11" width="10.28515625" customWidth="1"/>
    <col min="12" max="12" width="11.140625" customWidth="1"/>
    <col min="13" max="13" width="12.140625" customWidth="1"/>
    <col min="14" max="14" width="11.85546875" customWidth="1"/>
    <col min="15" max="15" width="11.7109375" customWidth="1"/>
    <col min="16" max="16" width="10.5703125" customWidth="1"/>
    <col min="17" max="17" width="11" customWidth="1"/>
    <col min="18" max="18" width="10.140625" customWidth="1"/>
  </cols>
  <sheetData>
    <row r="1" spans="1:20" ht="15.75" thickBot="1" x14ac:dyDescent="0.3">
      <c r="A1" s="45" t="s">
        <v>162</v>
      </c>
      <c r="B1" s="4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20" x14ac:dyDescent="0.25">
      <c r="A2" s="126" t="s">
        <v>15</v>
      </c>
      <c r="B2" s="85" t="s">
        <v>0</v>
      </c>
      <c r="C2" s="61" t="s">
        <v>1</v>
      </c>
      <c r="D2" s="61" t="s">
        <v>2</v>
      </c>
      <c r="E2" s="61" t="s">
        <v>49</v>
      </c>
      <c r="F2" s="61" t="s">
        <v>3</v>
      </c>
      <c r="G2" s="61" t="s">
        <v>4</v>
      </c>
      <c r="H2" s="61" t="s">
        <v>5</v>
      </c>
      <c r="I2" s="61" t="s">
        <v>51</v>
      </c>
      <c r="J2" s="61" t="s">
        <v>6</v>
      </c>
      <c r="K2" s="61" t="s">
        <v>7</v>
      </c>
      <c r="L2" s="61" t="s">
        <v>8</v>
      </c>
      <c r="M2" s="61" t="s">
        <v>17</v>
      </c>
      <c r="N2" s="61" t="s">
        <v>9</v>
      </c>
      <c r="O2" s="61" t="s">
        <v>10</v>
      </c>
      <c r="P2" s="61" t="s">
        <v>11</v>
      </c>
      <c r="Q2" s="61" t="s">
        <v>50</v>
      </c>
      <c r="R2" s="61" t="s">
        <v>18</v>
      </c>
      <c r="S2" s="20" t="s">
        <v>19</v>
      </c>
      <c r="T2" s="21"/>
    </row>
    <row r="3" spans="1:20" x14ac:dyDescent="0.25">
      <c r="A3" s="200">
        <v>2</v>
      </c>
      <c r="B3" s="85">
        <v>1.1499999999999999</v>
      </c>
      <c r="C3" s="61">
        <v>0.93899999999999995</v>
      </c>
      <c r="D3" s="61">
        <v>1.25</v>
      </c>
      <c r="E3" s="88">
        <v>1.61</v>
      </c>
      <c r="F3" s="61">
        <v>1.1200000000000001</v>
      </c>
      <c r="G3" s="61">
        <v>0.93700000000000006</v>
      </c>
      <c r="H3" s="61">
        <v>1.32</v>
      </c>
      <c r="I3" s="88">
        <v>1.44</v>
      </c>
      <c r="J3" s="61">
        <v>1.96</v>
      </c>
      <c r="K3" s="61">
        <v>1.66</v>
      </c>
      <c r="L3" s="61">
        <v>2.52</v>
      </c>
      <c r="M3" s="61">
        <v>2.68</v>
      </c>
      <c r="N3" s="61">
        <v>2.15</v>
      </c>
      <c r="O3" s="61">
        <v>1.75</v>
      </c>
      <c r="P3" s="61">
        <v>2.31</v>
      </c>
      <c r="Q3" s="88">
        <v>2.2000000000000002</v>
      </c>
      <c r="R3" s="61">
        <v>12.8</v>
      </c>
      <c r="S3" s="20">
        <v>3.39</v>
      </c>
      <c r="T3" s="21"/>
    </row>
    <row r="4" spans="1:20" x14ac:dyDescent="0.25">
      <c r="A4" s="200">
        <v>3</v>
      </c>
      <c r="B4" s="85">
        <v>1.07</v>
      </c>
      <c r="C4" s="61">
        <v>0.86499999999999999</v>
      </c>
      <c r="D4" s="61">
        <v>1.0900000000000001</v>
      </c>
      <c r="E4" s="88">
        <v>1.4</v>
      </c>
      <c r="F4" s="61">
        <v>1.05</v>
      </c>
      <c r="G4" s="61">
        <v>0.88200000000000001</v>
      </c>
      <c r="H4" s="61">
        <v>1.17</v>
      </c>
      <c r="I4" s="88">
        <v>1.28</v>
      </c>
      <c r="J4" s="61">
        <v>1.74</v>
      </c>
      <c r="K4" s="61">
        <v>1.48</v>
      </c>
      <c r="L4" s="61">
        <v>2.19</v>
      </c>
      <c r="M4" s="61">
        <v>2.27</v>
      </c>
      <c r="N4" s="61">
        <v>1.95</v>
      </c>
      <c r="O4" s="61">
        <v>1.61</v>
      </c>
      <c r="P4" s="61">
        <v>2.0699999999999998</v>
      </c>
      <c r="Q4" s="88">
        <v>1.93</v>
      </c>
      <c r="R4" s="61">
        <v>10.199999999999999</v>
      </c>
      <c r="S4" s="20">
        <v>2.89</v>
      </c>
      <c r="T4" s="21"/>
    </row>
    <row r="5" spans="1:20" x14ac:dyDescent="0.25">
      <c r="A5" s="200">
        <v>4</v>
      </c>
      <c r="B5" s="85">
        <v>1.02</v>
      </c>
      <c r="C5" s="61">
        <v>0.83199999999999996</v>
      </c>
      <c r="D5" s="61">
        <v>1.02</v>
      </c>
      <c r="E5" s="88">
        <v>1.3</v>
      </c>
      <c r="F5" s="61">
        <v>1.02</v>
      </c>
      <c r="G5" s="61">
        <v>0.85699999999999998</v>
      </c>
      <c r="H5" s="61">
        <v>1.1000000000000001</v>
      </c>
      <c r="I5" s="88">
        <v>1.2</v>
      </c>
      <c r="J5" s="61">
        <v>1.62</v>
      </c>
      <c r="K5" s="61">
        <v>1.39</v>
      </c>
      <c r="L5" s="61">
        <v>2.0299999999999998</v>
      </c>
      <c r="M5" s="61">
        <v>2.0699999999999998</v>
      </c>
      <c r="N5" s="61">
        <v>1.86</v>
      </c>
      <c r="O5" s="61">
        <v>1.53</v>
      </c>
      <c r="P5" s="61">
        <v>1.95</v>
      </c>
      <c r="Q5" s="88">
        <v>1.8</v>
      </c>
      <c r="R5" s="61">
        <v>8.94</v>
      </c>
      <c r="S5" s="20">
        <v>2.64</v>
      </c>
      <c r="T5" s="21"/>
    </row>
    <row r="6" spans="1:20" x14ac:dyDescent="0.25">
      <c r="A6" s="200">
        <v>5</v>
      </c>
      <c r="B6" s="85">
        <v>0.99</v>
      </c>
      <c r="C6" s="61">
        <v>0.81299999999999994</v>
      </c>
      <c r="D6" s="61">
        <v>0.98399999999999999</v>
      </c>
      <c r="E6" s="88">
        <v>1.26</v>
      </c>
      <c r="F6" s="61">
        <v>1</v>
      </c>
      <c r="G6" s="61">
        <v>0.84599999999999997</v>
      </c>
      <c r="H6" s="61">
        <v>1.07</v>
      </c>
      <c r="I6" s="88">
        <v>1.1499999999999999</v>
      </c>
      <c r="J6" s="61">
        <v>1.57</v>
      </c>
      <c r="K6" s="61">
        <v>1.33</v>
      </c>
      <c r="L6" s="61">
        <v>1.94</v>
      </c>
      <c r="M6" s="61">
        <v>2.0299999999999998</v>
      </c>
      <c r="N6" s="61">
        <v>1.8</v>
      </c>
      <c r="O6" s="61">
        <v>1.49</v>
      </c>
      <c r="P6" s="61">
        <v>1.86</v>
      </c>
      <c r="Q6" s="88">
        <v>1.73</v>
      </c>
      <c r="R6" s="61">
        <v>8.11</v>
      </c>
      <c r="S6" s="20">
        <v>2.5099999999999998</v>
      </c>
      <c r="T6" s="21"/>
    </row>
    <row r="7" spans="1:20" x14ac:dyDescent="0.25">
      <c r="A7" s="200"/>
      <c r="B7" s="85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20"/>
      <c r="T7" s="21"/>
    </row>
    <row r="8" spans="1:20" x14ac:dyDescent="0.25">
      <c r="A8" s="200" t="s">
        <v>12</v>
      </c>
      <c r="B8" s="85">
        <f t="shared" ref="B8:S8" si="0">AVERAGE(B3:B6)</f>
        <v>1.0574999999999999</v>
      </c>
      <c r="C8" s="61">
        <f t="shared" si="0"/>
        <v>0.86224999999999996</v>
      </c>
      <c r="D8" s="61">
        <f t="shared" si="0"/>
        <v>1.0859999999999999</v>
      </c>
      <c r="E8" s="61">
        <f t="shared" si="0"/>
        <v>1.3924999999999998</v>
      </c>
      <c r="F8" s="61">
        <f t="shared" si="0"/>
        <v>1.0474999999999999</v>
      </c>
      <c r="G8" s="61">
        <f t="shared" si="0"/>
        <v>0.88050000000000006</v>
      </c>
      <c r="H8" s="61">
        <f t="shared" si="0"/>
        <v>1.165</v>
      </c>
      <c r="I8" s="61">
        <f t="shared" si="0"/>
        <v>1.2675000000000001</v>
      </c>
      <c r="J8" s="61">
        <f t="shared" si="0"/>
        <v>1.7225000000000001</v>
      </c>
      <c r="K8" s="61">
        <f t="shared" si="0"/>
        <v>1.4649999999999999</v>
      </c>
      <c r="L8" s="61">
        <f t="shared" si="0"/>
        <v>2.17</v>
      </c>
      <c r="M8" s="61">
        <f t="shared" si="0"/>
        <v>2.2624999999999997</v>
      </c>
      <c r="N8" s="61">
        <f t="shared" si="0"/>
        <v>1.94</v>
      </c>
      <c r="O8" s="61">
        <f t="shared" si="0"/>
        <v>1.5950000000000002</v>
      </c>
      <c r="P8" s="61">
        <f t="shared" si="0"/>
        <v>2.0474999999999999</v>
      </c>
      <c r="Q8" s="61">
        <f t="shared" si="0"/>
        <v>1.915</v>
      </c>
      <c r="R8" s="61">
        <f t="shared" si="0"/>
        <v>10.012499999999999</v>
      </c>
      <c r="S8" s="20">
        <f t="shared" si="0"/>
        <v>2.8574999999999999</v>
      </c>
      <c r="T8" s="21"/>
    </row>
    <row r="9" spans="1:20" ht="15.75" thickBot="1" x14ac:dyDescent="0.3">
      <c r="A9" s="201" t="s">
        <v>16</v>
      </c>
      <c r="B9" s="86">
        <f t="shared" ref="B9:S9" si="1">STDEVA(B3:B6)</f>
        <v>6.9940450861190911E-2</v>
      </c>
      <c r="C9" s="87">
        <f t="shared" si="1"/>
        <v>5.5493993668984873E-2</v>
      </c>
      <c r="D9" s="87">
        <f t="shared" si="1"/>
        <v>0.11785867242874692</v>
      </c>
      <c r="E9" s="87">
        <f t="shared" si="1"/>
        <v>0.15649813630413198</v>
      </c>
      <c r="F9" s="87">
        <f t="shared" si="1"/>
        <v>5.251983752196248E-2</v>
      </c>
      <c r="G9" s="87">
        <f t="shared" si="1"/>
        <v>4.0566817310046271E-2</v>
      </c>
      <c r="H9" s="87">
        <f t="shared" si="1"/>
        <v>0.11150485789118486</v>
      </c>
      <c r="I9" s="87">
        <f t="shared" si="1"/>
        <v>0.12685293322058686</v>
      </c>
      <c r="J9" s="87">
        <f t="shared" si="1"/>
        <v>0.17366154822911523</v>
      </c>
      <c r="K9" s="87">
        <f t="shared" si="1"/>
        <v>0.14387494569938153</v>
      </c>
      <c r="L9" s="87">
        <f t="shared" si="1"/>
        <v>0.25521232990067921</v>
      </c>
      <c r="M9" s="87">
        <f t="shared" si="1"/>
        <v>0.29747548918636735</v>
      </c>
      <c r="N9" s="87">
        <f t="shared" si="1"/>
        <v>0.15297058540778347</v>
      </c>
      <c r="O9" s="87">
        <f t="shared" si="1"/>
        <v>0.11474609652039004</v>
      </c>
      <c r="P9" s="87">
        <f t="shared" si="1"/>
        <v>0.19499999999999998</v>
      </c>
      <c r="Q9" s="87">
        <f t="shared" si="1"/>
        <v>0.20728402414722341</v>
      </c>
      <c r="R9" s="87">
        <f t="shared" si="1"/>
        <v>2.0473621239699331</v>
      </c>
      <c r="S9" s="23">
        <f t="shared" si="1"/>
        <v>0.38844776568628431</v>
      </c>
      <c r="T9" s="21"/>
    </row>
    <row r="10" spans="1:20" x14ac:dyDescent="0.25">
      <c r="A10" s="49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38"/>
      <c r="T10" s="21"/>
    </row>
    <row r="11" spans="1:20" ht="15.75" thickBot="1" x14ac:dyDescent="0.3">
      <c r="A11" s="49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38"/>
      <c r="T11" s="21"/>
    </row>
    <row r="12" spans="1:20" ht="15.75" thickBot="1" x14ac:dyDescent="0.3">
      <c r="A12" s="17" t="s">
        <v>163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  <c r="T12" s="21"/>
    </row>
    <row r="13" spans="1:20" x14ac:dyDescent="0.25">
      <c r="A13" s="47" t="s">
        <v>15</v>
      </c>
      <c r="B13" s="61" t="s">
        <v>0</v>
      </c>
      <c r="C13" s="61" t="s">
        <v>1</v>
      </c>
      <c r="D13" s="61" t="s">
        <v>2</v>
      </c>
      <c r="E13" s="61" t="s">
        <v>49</v>
      </c>
      <c r="F13" s="61" t="s">
        <v>3</v>
      </c>
      <c r="G13" s="61" t="s">
        <v>4</v>
      </c>
      <c r="H13" s="61" t="s">
        <v>5</v>
      </c>
      <c r="I13" s="61" t="s">
        <v>51</v>
      </c>
      <c r="J13" s="61" t="s">
        <v>6</v>
      </c>
      <c r="K13" s="61" t="s">
        <v>7</v>
      </c>
      <c r="L13" s="61" t="s">
        <v>8</v>
      </c>
      <c r="M13" s="61" t="s">
        <v>17</v>
      </c>
      <c r="N13" s="61" t="s">
        <v>9</v>
      </c>
      <c r="O13" s="61" t="s">
        <v>10</v>
      </c>
      <c r="P13" s="61" t="s">
        <v>11</v>
      </c>
      <c r="Q13" s="61" t="s">
        <v>50</v>
      </c>
      <c r="R13" s="61" t="s">
        <v>18</v>
      </c>
      <c r="S13" s="20" t="s">
        <v>19</v>
      </c>
      <c r="T13" s="21"/>
    </row>
    <row r="14" spans="1:20" x14ac:dyDescent="0.25">
      <c r="A14" s="47">
        <v>2</v>
      </c>
      <c r="B14" s="61">
        <v>1.1299999999999999</v>
      </c>
      <c r="C14" s="61">
        <v>0.79500000000000004</v>
      </c>
      <c r="D14" s="61">
        <v>1.27</v>
      </c>
      <c r="E14" s="61">
        <v>1.62</v>
      </c>
      <c r="F14" s="61">
        <v>1.05</v>
      </c>
      <c r="G14" s="61">
        <v>0.94099999999999995</v>
      </c>
      <c r="H14" s="61">
        <v>1.25</v>
      </c>
      <c r="I14" s="61">
        <v>1.36</v>
      </c>
      <c r="J14" s="61">
        <v>1.56</v>
      </c>
      <c r="K14" s="61">
        <v>2.0099999999999998</v>
      </c>
      <c r="L14" s="61">
        <v>2.27</v>
      </c>
      <c r="M14" s="61">
        <v>2.5099999999999998</v>
      </c>
      <c r="N14" s="61">
        <v>1.47</v>
      </c>
      <c r="O14" s="61">
        <v>1.39</v>
      </c>
      <c r="P14" s="61">
        <v>1.7</v>
      </c>
      <c r="Q14" s="61">
        <v>1.97</v>
      </c>
      <c r="R14" s="61">
        <v>12.6</v>
      </c>
      <c r="S14" s="20">
        <v>3.51</v>
      </c>
      <c r="T14" s="21"/>
    </row>
    <row r="15" spans="1:20" x14ac:dyDescent="0.25">
      <c r="A15" s="47">
        <v>3</v>
      </c>
      <c r="B15" s="61">
        <v>1.07</v>
      </c>
      <c r="C15" s="61">
        <v>0.73099999999999998</v>
      </c>
      <c r="D15" s="61">
        <v>0.86699999999999999</v>
      </c>
      <c r="E15" s="61">
        <v>1.4</v>
      </c>
      <c r="F15" s="61">
        <v>0.996</v>
      </c>
      <c r="G15" s="61">
        <v>0.88300000000000001</v>
      </c>
      <c r="H15" s="61">
        <v>1.1200000000000001</v>
      </c>
      <c r="I15" s="61">
        <v>1.21</v>
      </c>
      <c r="J15" s="61">
        <v>1.4</v>
      </c>
      <c r="K15" s="61">
        <v>1.74</v>
      </c>
      <c r="L15" s="61">
        <v>1.92</v>
      </c>
      <c r="M15" s="61">
        <v>2.13</v>
      </c>
      <c r="N15" s="61">
        <v>1.37</v>
      </c>
      <c r="O15" s="61">
        <v>1.28</v>
      </c>
      <c r="P15" s="61">
        <v>1.52</v>
      </c>
      <c r="Q15" s="61">
        <v>1.75</v>
      </c>
      <c r="R15" s="61">
        <v>9.89</v>
      </c>
      <c r="S15" s="20">
        <v>2.95</v>
      </c>
      <c r="T15" s="21"/>
    </row>
    <row r="16" spans="1:20" x14ac:dyDescent="0.25">
      <c r="A16" s="47">
        <v>4</v>
      </c>
      <c r="B16" s="61">
        <v>1.03</v>
      </c>
      <c r="C16" s="61">
        <v>0.72</v>
      </c>
      <c r="D16" s="61">
        <v>1.02</v>
      </c>
      <c r="E16" s="61">
        <v>1.3</v>
      </c>
      <c r="F16" s="61">
        <v>0.96899999999999997</v>
      </c>
      <c r="G16" s="61">
        <v>0.86499999999999999</v>
      </c>
      <c r="H16" s="61">
        <v>1.05</v>
      </c>
      <c r="I16" s="61">
        <v>1.1399999999999999</v>
      </c>
      <c r="J16" s="61">
        <v>1.33</v>
      </c>
      <c r="K16" s="61">
        <v>1.62</v>
      </c>
      <c r="L16" s="61">
        <v>1.74</v>
      </c>
      <c r="M16" s="61">
        <v>1.96</v>
      </c>
      <c r="N16" s="61">
        <v>1.32</v>
      </c>
      <c r="O16" s="61">
        <v>1.23</v>
      </c>
      <c r="P16" s="61">
        <v>1.41</v>
      </c>
      <c r="Q16" s="61">
        <v>1.66</v>
      </c>
      <c r="R16" s="61">
        <v>8.57</v>
      </c>
      <c r="S16" s="20">
        <v>2.67</v>
      </c>
      <c r="T16" s="21"/>
    </row>
    <row r="17" spans="1:20" x14ac:dyDescent="0.25">
      <c r="A17" s="47">
        <v>5</v>
      </c>
      <c r="B17" s="61">
        <v>1.01</v>
      </c>
      <c r="C17" s="61">
        <v>0.70299999999999996</v>
      </c>
      <c r="D17" s="61">
        <v>0.96899999999999997</v>
      </c>
      <c r="E17" s="61">
        <v>1.23</v>
      </c>
      <c r="F17" s="61">
        <v>0.94599999999999995</v>
      </c>
      <c r="G17" s="61">
        <v>0.84099999999999997</v>
      </c>
      <c r="H17" s="61">
        <v>1.01</v>
      </c>
      <c r="I17" s="61" t="s">
        <v>62</v>
      </c>
      <c r="J17" s="61">
        <v>1.28</v>
      </c>
      <c r="K17" s="61">
        <v>1.55</v>
      </c>
      <c r="L17" s="61">
        <v>1.64</v>
      </c>
      <c r="M17" s="61">
        <v>1.84</v>
      </c>
      <c r="N17" s="61">
        <v>1.29</v>
      </c>
      <c r="O17" s="61">
        <v>1.2</v>
      </c>
      <c r="P17" s="61">
        <v>1.36</v>
      </c>
      <c r="Q17" s="61">
        <v>1.6</v>
      </c>
      <c r="R17" s="61">
        <v>7.73</v>
      </c>
      <c r="S17" s="20">
        <v>1.1399999999999999</v>
      </c>
      <c r="T17" s="21"/>
    </row>
    <row r="18" spans="1:20" x14ac:dyDescent="0.25">
      <c r="A18" s="47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20"/>
      <c r="T18" s="21"/>
    </row>
    <row r="19" spans="1:20" x14ac:dyDescent="0.25">
      <c r="A19" s="47" t="s">
        <v>12</v>
      </c>
      <c r="B19" s="61">
        <f t="shared" ref="B19:H19" si="2">AVERAGE(B14:B17)</f>
        <v>1.06</v>
      </c>
      <c r="C19" s="61">
        <f t="shared" si="2"/>
        <v>0.73724999999999996</v>
      </c>
      <c r="D19" s="61">
        <f t="shared" si="2"/>
        <v>1.0315000000000001</v>
      </c>
      <c r="E19" s="61">
        <f t="shared" si="2"/>
        <v>1.3875000000000002</v>
      </c>
      <c r="F19" s="61">
        <f t="shared" si="2"/>
        <v>0.99025000000000007</v>
      </c>
      <c r="G19" s="61">
        <f t="shared" si="2"/>
        <v>0.88250000000000006</v>
      </c>
      <c r="H19" s="61">
        <f t="shared" si="2"/>
        <v>1.1074999999999999</v>
      </c>
      <c r="I19" s="61">
        <f>AVERAGE(I14:I16)</f>
        <v>1.2366666666666666</v>
      </c>
      <c r="J19" s="61">
        <f t="shared" ref="J19:S19" si="3">AVERAGE(J14:J17)</f>
        <v>1.3925000000000001</v>
      </c>
      <c r="K19" s="61">
        <f t="shared" si="3"/>
        <v>1.73</v>
      </c>
      <c r="L19" s="61">
        <f t="shared" si="3"/>
        <v>1.8924999999999998</v>
      </c>
      <c r="M19" s="61">
        <f t="shared" si="3"/>
        <v>2.11</v>
      </c>
      <c r="N19" s="61">
        <f t="shared" si="3"/>
        <v>1.3625</v>
      </c>
      <c r="O19" s="61">
        <f t="shared" si="3"/>
        <v>1.2749999999999999</v>
      </c>
      <c r="P19" s="61">
        <f t="shared" si="3"/>
        <v>1.4975000000000001</v>
      </c>
      <c r="Q19" s="61">
        <f t="shared" si="3"/>
        <v>1.7450000000000001</v>
      </c>
      <c r="R19" s="61">
        <f t="shared" si="3"/>
        <v>9.6975000000000016</v>
      </c>
      <c r="S19" s="20">
        <f t="shared" si="3"/>
        <v>2.5674999999999999</v>
      </c>
      <c r="T19" s="21"/>
    </row>
    <row r="20" spans="1:20" ht="15.75" thickBot="1" x14ac:dyDescent="0.3">
      <c r="A20" s="48" t="s">
        <v>16</v>
      </c>
      <c r="B20" s="87">
        <f t="shared" ref="B20:H20" si="4">STDEVA(B14:B17)</f>
        <v>5.291502622129176E-2</v>
      </c>
      <c r="C20" s="87">
        <f t="shared" si="4"/>
        <v>4.0186025763524681E-2</v>
      </c>
      <c r="D20" s="87">
        <f t="shared" si="4"/>
        <v>0.17125127736749798</v>
      </c>
      <c r="E20" s="87">
        <f t="shared" si="4"/>
        <v>0.16997548842896804</v>
      </c>
      <c r="F20" s="87">
        <f t="shared" si="4"/>
        <v>4.4768850778191795E-2</v>
      </c>
      <c r="G20" s="87">
        <f t="shared" si="4"/>
        <v>4.2626282971894219E-2</v>
      </c>
      <c r="H20" s="87">
        <f t="shared" si="4"/>
        <v>0.10531698185319718</v>
      </c>
      <c r="I20" s="87">
        <f>STDEVA(I14:I16)</f>
        <v>0.11239810200058253</v>
      </c>
      <c r="J20" s="87">
        <f t="shared" ref="J20:S20" si="5">STDEVA(J14:J17)</f>
        <v>0.12203141671990318</v>
      </c>
      <c r="K20" s="87">
        <f t="shared" si="5"/>
        <v>0.20248456731316533</v>
      </c>
      <c r="L20" s="87">
        <f t="shared" si="5"/>
        <v>0.27705294319558155</v>
      </c>
      <c r="M20" s="87">
        <f t="shared" si="5"/>
        <v>0.29200456617434406</v>
      </c>
      <c r="N20" s="87">
        <f t="shared" si="5"/>
        <v>7.8898669190297477E-2</v>
      </c>
      <c r="O20" s="87">
        <f t="shared" si="5"/>
        <v>8.3466560170326068E-2</v>
      </c>
      <c r="P20" s="87">
        <f t="shared" si="5"/>
        <v>0.15063753405664423</v>
      </c>
      <c r="Q20" s="87">
        <f t="shared" si="5"/>
        <v>0.16217274740226853</v>
      </c>
      <c r="R20" s="87">
        <f t="shared" si="5"/>
        <v>2.1294658954770718</v>
      </c>
      <c r="S20" s="23">
        <f t="shared" si="5"/>
        <v>1.0137184027134949</v>
      </c>
      <c r="T20" s="21"/>
    </row>
    <row r="21" spans="1:20" x14ac:dyDescent="0.25">
      <c r="A21" s="4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38"/>
      <c r="T21" s="21"/>
    </row>
    <row r="22" spans="1:20" ht="15.75" thickBot="1" x14ac:dyDescent="0.3">
      <c r="A22" s="49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38"/>
      <c r="T22" s="21"/>
    </row>
    <row r="23" spans="1:20" ht="15.75" thickBot="1" x14ac:dyDescent="0.3">
      <c r="A23" s="17" t="s">
        <v>164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21"/>
    </row>
    <row r="24" spans="1:20" x14ac:dyDescent="0.25">
      <c r="A24" s="47" t="s">
        <v>15</v>
      </c>
      <c r="B24" s="61" t="s">
        <v>0</v>
      </c>
      <c r="C24" s="61" t="s">
        <v>1</v>
      </c>
      <c r="D24" s="61" t="s">
        <v>2</v>
      </c>
      <c r="E24" s="61" t="s">
        <v>49</v>
      </c>
      <c r="F24" s="61" t="s">
        <v>3</v>
      </c>
      <c r="G24" s="61" t="s">
        <v>4</v>
      </c>
      <c r="H24" s="61" t="s">
        <v>5</v>
      </c>
      <c r="I24" s="61" t="s">
        <v>51</v>
      </c>
      <c r="J24" s="61" t="s">
        <v>6</v>
      </c>
      <c r="K24" s="61" t="s">
        <v>7</v>
      </c>
      <c r="L24" s="61" t="s">
        <v>8</v>
      </c>
      <c r="M24" s="61" t="s">
        <v>17</v>
      </c>
      <c r="N24" s="61" t="s">
        <v>9</v>
      </c>
      <c r="O24" s="61" t="s">
        <v>10</v>
      </c>
      <c r="P24" s="61" t="s">
        <v>11</v>
      </c>
      <c r="Q24" s="61" t="s">
        <v>50</v>
      </c>
      <c r="R24" s="61" t="s">
        <v>18</v>
      </c>
      <c r="S24" s="20" t="s">
        <v>19</v>
      </c>
      <c r="T24" s="21"/>
    </row>
    <row r="25" spans="1:20" x14ac:dyDescent="0.25">
      <c r="A25" s="47">
        <v>2</v>
      </c>
      <c r="B25" s="61">
        <v>1.17</v>
      </c>
      <c r="C25" s="61">
        <v>0.93799999999999994</v>
      </c>
      <c r="D25" s="61">
        <v>1.45</v>
      </c>
      <c r="E25" s="61">
        <v>1.72</v>
      </c>
      <c r="F25" s="61">
        <v>1.08</v>
      </c>
      <c r="G25" s="61">
        <v>0.84499999999999997</v>
      </c>
      <c r="H25" s="61">
        <v>1.17</v>
      </c>
      <c r="I25" s="61">
        <v>1.41</v>
      </c>
      <c r="J25" s="61">
        <v>2.2000000000000002</v>
      </c>
      <c r="K25" s="61">
        <v>1.96</v>
      </c>
      <c r="L25" s="61">
        <v>3.09</v>
      </c>
      <c r="M25" s="61">
        <v>3.56</v>
      </c>
      <c r="N25" s="61">
        <v>1.61</v>
      </c>
      <c r="O25" s="61">
        <v>1.43</v>
      </c>
      <c r="P25" s="61">
        <v>2.2200000000000002</v>
      </c>
      <c r="Q25" s="61">
        <v>2.33</v>
      </c>
      <c r="R25" s="61">
        <v>14.1</v>
      </c>
      <c r="S25" s="20">
        <v>5.08</v>
      </c>
      <c r="T25" s="21"/>
    </row>
    <row r="26" spans="1:20" x14ac:dyDescent="0.25">
      <c r="A26" s="47">
        <v>3</v>
      </c>
      <c r="B26" s="61">
        <v>1.08</v>
      </c>
      <c r="C26" s="61">
        <v>0.84799999999999998</v>
      </c>
      <c r="D26" s="61">
        <v>1.23</v>
      </c>
      <c r="E26" s="61">
        <v>1.47</v>
      </c>
      <c r="F26" s="61">
        <v>1.03</v>
      </c>
      <c r="G26" s="61">
        <v>0.78700000000000003</v>
      </c>
      <c r="H26" s="61">
        <v>1.04</v>
      </c>
      <c r="I26" s="61">
        <v>1.26</v>
      </c>
      <c r="J26" s="61">
        <v>1.88</v>
      </c>
      <c r="K26" s="61">
        <v>1.64</v>
      </c>
      <c r="L26" s="61">
        <v>2.56</v>
      </c>
      <c r="M26" s="61">
        <v>2.97</v>
      </c>
      <c r="N26" s="61">
        <v>1.49</v>
      </c>
      <c r="O26" s="61">
        <v>1.3</v>
      </c>
      <c r="P26" s="61">
        <v>1.95</v>
      </c>
      <c r="Q26" s="61">
        <v>2.08</v>
      </c>
      <c r="R26" s="61">
        <v>11.3</v>
      </c>
      <c r="S26" s="20">
        <v>4.3899999999999997</v>
      </c>
      <c r="T26" s="21"/>
    </row>
    <row r="27" spans="1:20" x14ac:dyDescent="0.25">
      <c r="A27" s="47">
        <v>4</v>
      </c>
      <c r="B27" s="61">
        <v>1.02</v>
      </c>
      <c r="C27" s="61">
        <v>0.81299999999999994</v>
      </c>
      <c r="D27" s="61">
        <v>1.1200000000000001</v>
      </c>
      <c r="E27" s="61">
        <v>1.34</v>
      </c>
      <c r="F27" s="61">
        <v>1</v>
      </c>
      <c r="G27" s="61">
        <v>0.76300000000000001</v>
      </c>
      <c r="H27" s="61">
        <v>0.97499999999999998</v>
      </c>
      <c r="I27" s="61">
        <v>1.18</v>
      </c>
      <c r="J27" s="61">
        <v>1.76</v>
      </c>
      <c r="K27" s="61">
        <v>1.52</v>
      </c>
      <c r="L27" s="61">
        <v>2.29</v>
      </c>
      <c r="M27" s="61">
        <v>2.73</v>
      </c>
      <c r="N27" s="61">
        <v>1.44</v>
      </c>
      <c r="O27" s="61">
        <v>1.23</v>
      </c>
      <c r="P27" s="61">
        <v>1.8</v>
      </c>
      <c r="Q27" s="61">
        <v>1.97</v>
      </c>
      <c r="R27" s="61">
        <v>9.7799999999999994</v>
      </c>
      <c r="S27" s="20">
        <v>4.05</v>
      </c>
      <c r="T27" s="21"/>
    </row>
    <row r="28" spans="1:20" x14ac:dyDescent="0.25">
      <c r="A28" s="47">
        <v>5</v>
      </c>
      <c r="B28" s="61">
        <v>0.98299999999999998</v>
      </c>
      <c r="C28" s="61">
        <v>0.78</v>
      </c>
      <c r="D28" s="61">
        <v>1.06</v>
      </c>
      <c r="E28" s="61">
        <v>1.27</v>
      </c>
      <c r="F28" s="61">
        <v>0.98899999999999999</v>
      </c>
      <c r="G28" s="61">
        <v>0.748</v>
      </c>
      <c r="H28" s="61">
        <v>0.93400000000000005</v>
      </c>
      <c r="I28" s="61">
        <v>1.1200000000000001</v>
      </c>
      <c r="J28" s="61">
        <v>1.67</v>
      </c>
      <c r="K28" s="61">
        <v>1.45</v>
      </c>
      <c r="L28" s="61">
        <v>2.12</v>
      </c>
      <c r="M28" s="61">
        <v>2.57</v>
      </c>
      <c r="N28" s="61">
        <v>1.41</v>
      </c>
      <c r="O28" s="61">
        <v>1.19</v>
      </c>
      <c r="P28" s="61">
        <v>1.71</v>
      </c>
      <c r="Q28" s="61">
        <v>1.9</v>
      </c>
      <c r="R28" s="61">
        <v>8.8000000000000007</v>
      </c>
      <c r="S28" s="20">
        <v>3.83</v>
      </c>
      <c r="T28" s="21"/>
    </row>
    <row r="29" spans="1:20" x14ac:dyDescent="0.25">
      <c r="A29" s="47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20"/>
      <c r="T29" s="21"/>
    </row>
    <row r="30" spans="1:20" x14ac:dyDescent="0.25">
      <c r="A30" s="47" t="s">
        <v>12</v>
      </c>
      <c r="B30" s="61">
        <f t="shared" ref="B30:S30" si="6">AVERAGE(B25:B28)</f>
        <v>1.06325</v>
      </c>
      <c r="C30" s="61">
        <f t="shared" si="6"/>
        <v>0.84475000000000011</v>
      </c>
      <c r="D30" s="61">
        <f t="shared" si="6"/>
        <v>1.2149999999999999</v>
      </c>
      <c r="E30" s="61">
        <f t="shared" si="6"/>
        <v>1.4500000000000002</v>
      </c>
      <c r="F30" s="61">
        <f t="shared" si="6"/>
        <v>1.02475</v>
      </c>
      <c r="G30" s="61">
        <f t="shared" si="6"/>
        <v>0.78574999999999995</v>
      </c>
      <c r="H30" s="61">
        <f t="shared" si="6"/>
        <v>1.0297499999999999</v>
      </c>
      <c r="I30" s="61">
        <f t="shared" si="6"/>
        <v>1.2424999999999999</v>
      </c>
      <c r="J30" s="61">
        <f t="shared" si="6"/>
        <v>1.8774999999999999</v>
      </c>
      <c r="K30" s="61">
        <f t="shared" si="6"/>
        <v>1.6424999999999998</v>
      </c>
      <c r="L30" s="61">
        <f t="shared" si="6"/>
        <v>2.5150000000000001</v>
      </c>
      <c r="M30" s="61">
        <f t="shared" si="6"/>
        <v>2.9575</v>
      </c>
      <c r="N30" s="61">
        <f t="shared" si="6"/>
        <v>1.4875</v>
      </c>
      <c r="O30" s="61">
        <f t="shared" si="6"/>
        <v>1.2875000000000001</v>
      </c>
      <c r="P30" s="61">
        <f t="shared" si="6"/>
        <v>1.92</v>
      </c>
      <c r="Q30" s="61">
        <f t="shared" si="6"/>
        <v>2.0699999999999998</v>
      </c>
      <c r="R30" s="61">
        <f t="shared" si="6"/>
        <v>10.995000000000001</v>
      </c>
      <c r="S30" s="20">
        <f t="shared" si="6"/>
        <v>4.3375000000000004</v>
      </c>
      <c r="T30" s="21"/>
    </row>
    <row r="31" spans="1:20" ht="15.75" thickBot="1" x14ac:dyDescent="0.3">
      <c r="A31" s="48" t="s">
        <v>16</v>
      </c>
      <c r="B31" s="87">
        <f t="shared" ref="B31:S31" si="7">STDEVA(B25:B28)</f>
        <v>8.1622607162476712E-2</v>
      </c>
      <c r="C31" s="87">
        <f t="shared" si="7"/>
        <v>6.8085118295654959E-2</v>
      </c>
      <c r="D31" s="87">
        <f t="shared" si="7"/>
        <v>0.17175564037317906</v>
      </c>
      <c r="E31" s="87">
        <f t="shared" si="7"/>
        <v>0.19815818596935567</v>
      </c>
      <c r="F31" s="87">
        <f t="shared" si="7"/>
        <v>4.0705241267761448E-2</v>
      </c>
      <c r="G31" s="87">
        <f t="shared" si="7"/>
        <v>4.2640942766313208E-2</v>
      </c>
      <c r="H31" s="87">
        <f t="shared" si="7"/>
        <v>0.10318389732253118</v>
      </c>
      <c r="I31" s="87">
        <f t="shared" si="7"/>
        <v>0.12553220038433693</v>
      </c>
      <c r="J31" s="87">
        <f t="shared" si="7"/>
        <v>0.23157072353819005</v>
      </c>
      <c r="K31" s="87">
        <f t="shared" si="7"/>
        <v>0.22573952541221903</v>
      </c>
      <c r="L31" s="87">
        <f t="shared" si="7"/>
        <v>0.42398899356783654</v>
      </c>
      <c r="M31" s="87">
        <f t="shared" si="7"/>
        <v>0.43400268816371795</v>
      </c>
      <c r="N31" s="87">
        <f t="shared" si="7"/>
        <v>8.8081401744825483E-2</v>
      </c>
      <c r="O31" s="87">
        <f t="shared" si="7"/>
        <v>0.1053169818531972</v>
      </c>
      <c r="P31" s="87">
        <f t="shared" si="7"/>
        <v>0.22315913604421395</v>
      </c>
      <c r="Q31" s="87">
        <f t="shared" si="7"/>
        <v>0.18850287354131598</v>
      </c>
      <c r="R31" s="87">
        <f t="shared" si="7"/>
        <v>2.3114425510201695</v>
      </c>
      <c r="S31" s="23">
        <f t="shared" si="7"/>
        <v>0.5459777162729853</v>
      </c>
      <c r="T31" s="21"/>
    </row>
    <row r="32" spans="1:20" x14ac:dyDescent="0.25">
      <c r="A32" s="4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38"/>
      <c r="T32" s="21"/>
    </row>
    <row r="33" spans="1:20" ht="15.75" thickBot="1" x14ac:dyDescent="0.3">
      <c r="A33" s="49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38"/>
      <c r="T33" s="21"/>
    </row>
    <row r="34" spans="1:20" ht="15.75" thickBot="1" x14ac:dyDescent="0.3">
      <c r="A34" s="17" t="s">
        <v>165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9"/>
      <c r="T34" s="21"/>
    </row>
    <row r="35" spans="1:20" x14ac:dyDescent="0.25">
      <c r="A35" s="47" t="s">
        <v>15</v>
      </c>
      <c r="B35" s="61" t="s">
        <v>0</v>
      </c>
      <c r="C35" s="61" t="s">
        <v>1</v>
      </c>
      <c r="D35" s="61" t="s">
        <v>2</v>
      </c>
      <c r="E35" s="61" t="s">
        <v>49</v>
      </c>
      <c r="F35" s="61" t="s">
        <v>3</v>
      </c>
      <c r="G35" s="61" t="s">
        <v>4</v>
      </c>
      <c r="H35" s="61" t="s">
        <v>5</v>
      </c>
      <c r="I35" s="61" t="s">
        <v>51</v>
      </c>
      <c r="J35" s="61" t="s">
        <v>6</v>
      </c>
      <c r="K35" s="61" t="s">
        <v>7</v>
      </c>
      <c r="L35" s="61" t="s">
        <v>8</v>
      </c>
      <c r="M35" s="61" t="s">
        <v>17</v>
      </c>
      <c r="N35" s="61" t="s">
        <v>9</v>
      </c>
      <c r="O35" s="61" t="s">
        <v>10</v>
      </c>
      <c r="P35" s="61" t="s">
        <v>11</v>
      </c>
      <c r="Q35" s="61" t="s">
        <v>50</v>
      </c>
      <c r="R35" s="61" t="s">
        <v>18</v>
      </c>
      <c r="S35" s="100" t="s">
        <v>19</v>
      </c>
      <c r="T35" s="21"/>
    </row>
    <row r="36" spans="1:20" x14ac:dyDescent="0.25">
      <c r="A36" s="47">
        <v>2</v>
      </c>
      <c r="B36" s="88">
        <v>0.84399999999999997</v>
      </c>
      <c r="C36" s="88">
        <v>0.85899999999999999</v>
      </c>
      <c r="D36" s="88">
        <v>1.19</v>
      </c>
      <c r="E36" s="88">
        <v>1.57</v>
      </c>
      <c r="F36" s="88">
        <v>0.83199999999999996</v>
      </c>
      <c r="G36" s="88">
        <v>0.84699999999999998</v>
      </c>
      <c r="H36" s="88">
        <v>1.0900000000000001</v>
      </c>
      <c r="I36" s="88">
        <v>1.34</v>
      </c>
      <c r="J36" s="88">
        <v>1.7</v>
      </c>
      <c r="K36" s="88">
        <v>1.55</v>
      </c>
      <c r="L36" s="88">
        <v>2.1800000000000002</v>
      </c>
      <c r="M36" s="88">
        <v>2.35</v>
      </c>
      <c r="N36" s="88">
        <v>1.65</v>
      </c>
      <c r="O36" s="88">
        <v>1.65</v>
      </c>
      <c r="P36" s="88">
        <v>1.91</v>
      </c>
      <c r="Q36" s="88">
        <v>1.9</v>
      </c>
      <c r="R36" s="88">
        <v>12.3</v>
      </c>
      <c r="S36" s="100">
        <v>2.95</v>
      </c>
      <c r="T36" s="21"/>
    </row>
    <row r="37" spans="1:20" x14ac:dyDescent="0.25">
      <c r="A37" s="47">
        <v>3</v>
      </c>
      <c r="B37" s="88">
        <v>0.78800000000000003</v>
      </c>
      <c r="C37" s="88">
        <v>0.79600000000000004</v>
      </c>
      <c r="D37" s="88">
        <v>1</v>
      </c>
      <c r="E37" s="88">
        <v>1.36</v>
      </c>
      <c r="F37" s="88">
        <v>0.77200000000000002</v>
      </c>
      <c r="G37" s="88">
        <v>0.79200000000000004</v>
      </c>
      <c r="H37" s="88">
        <v>0.91700000000000004</v>
      </c>
      <c r="I37" s="88">
        <v>1.19</v>
      </c>
      <c r="J37" s="88">
        <v>1.48</v>
      </c>
      <c r="K37" s="88">
        <v>1.35</v>
      </c>
      <c r="L37" s="88">
        <v>1.77</v>
      </c>
      <c r="M37" s="88">
        <v>1.96</v>
      </c>
      <c r="N37" s="88">
        <v>1.49</v>
      </c>
      <c r="O37" s="88">
        <v>1.47</v>
      </c>
      <c r="P37" s="88">
        <v>1.65</v>
      </c>
      <c r="Q37" s="88">
        <v>1.68</v>
      </c>
      <c r="R37" s="88">
        <v>9.8000000000000007</v>
      </c>
      <c r="S37" s="100">
        <v>2.48</v>
      </c>
      <c r="T37" s="21"/>
    </row>
    <row r="38" spans="1:20" x14ac:dyDescent="0.25">
      <c r="A38" s="47">
        <v>4</v>
      </c>
      <c r="B38" s="88">
        <v>0.76500000000000001</v>
      </c>
      <c r="C38" s="88">
        <v>0.76600000000000001</v>
      </c>
      <c r="D38" s="88">
        <v>0.91900000000000004</v>
      </c>
      <c r="E38" s="88">
        <v>1.26</v>
      </c>
      <c r="F38" s="88">
        <v>0.748</v>
      </c>
      <c r="G38" s="88">
        <v>0.76800000000000002</v>
      </c>
      <c r="H38" s="88">
        <v>0.85499999999999998</v>
      </c>
      <c r="I38" s="88">
        <v>1.1200000000000001</v>
      </c>
      <c r="J38" s="88">
        <v>1.36</v>
      </c>
      <c r="K38" s="88">
        <v>1.27</v>
      </c>
      <c r="L38" s="88">
        <v>1.58</v>
      </c>
      <c r="M38" s="88">
        <v>1.78</v>
      </c>
      <c r="N38" s="88">
        <v>1.41</v>
      </c>
      <c r="O38" s="88">
        <v>1.39</v>
      </c>
      <c r="P38" s="88">
        <v>1.53</v>
      </c>
      <c r="Q38" s="88">
        <v>1.57</v>
      </c>
      <c r="R38" s="88">
        <v>8.5399999999999991</v>
      </c>
      <c r="S38" s="100">
        <v>2.23</v>
      </c>
      <c r="T38" s="21"/>
    </row>
    <row r="39" spans="1:20" x14ac:dyDescent="0.25">
      <c r="A39" s="47">
        <v>5</v>
      </c>
      <c r="B39" s="88">
        <v>0.73399999999999999</v>
      </c>
      <c r="C39" s="88">
        <v>0.751</v>
      </c>
      <c r="D39" s="88">
        <v>0.86899999999999999</v>
      </c>
      <c r="E39" s="88">
        <v>1.24</v>
      </c>
      <c r="F39" s="88">
        <v>0.73099999999999998</v>
      </c>
      <c r="G39" s="88">
        <v>0.752</v>
      </c>
      <c r="H39" s="88">
        <v>0.81599999999999995</v>
      </c>
      <c r="I39" s="88">
        <v>1.07</v>
      </c>
      <c r="J39" s="88">
        <v>1.29</v>
      </c>
      <c r="K39" s="88">
        <v>1.22</v>
      </c>
      <c r="L39" s="88">
        <v>1.47</v>
      </c>
      <c r="M39" s="88">
        <v>1.67</v>
      </c>
      <c r="N39" s="88">
        <v>1.35</v>
      </c>
      <c r="O39" s="88">
        <v>1.36</v>
      </c>
      <c r="P39" s="88">
        <v>1.45</v>
      </c>
      <c r="Q39" s="88">
        <v>1.5</v>
      </c>
      <c r="R39" s="88">
        <v>7.68</v>
      </c>
      <c r="S39" s="100">
        <v>2.09</v>
      </c>
      <c r="T39" s="21"/>
    </row>
    <row r="40" spans="1:20" x14ac:dyDescent="0.25">
      <c r="A40" s="47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100"/>
      <c r="T40" s="21"/>
    </row>
    <row r="41" spans="1:20" x14ac:dyDescent="0.25">
      <c r="A41" s="47" t="s">
        <v>12</v>
      </c>
      <c r="B41" s="61">
        <f t="shared" ref="B41:S41" si="8">AVERAGE(B36:B39)</f>
        <v>0.78275000000000006</v>
      </c>
      <c r="C41" s="61">
        <f t="shared" si="8"/>
        <v>0.79300000000000004</v>
      </c>
      <c r="D41" s="61">
        <f t="shared" si="8"/>
        <v>0.99449999999999994</v>
      </c>
      <c r="E41" s="61">
        <f t="shared" si="8"/>
        <v>1.3575000000000002</v>
      </c>
      <c r="F41" s="61">
        <f t="shared" si="8"/>
        <v>0.77075000000000005</v>
      </c>
      <c r="G41" s="61">
        <f t="shared" si="8"/>
        <v>0.78974999999999995</v>
      </c>
      <c r="H41" s="61">
        <f t="shared" si="8"/>
        <v>0.91949999999999998</v>
      </c>
      <c r="I41" s="61">
        <f t="shared" si="8"/>
        <v>1.1800000000000002</v>
      </c>
      <c r="J41" s="61">
        <f t="shared" si="8"/>
        <v>1.4575</v>
      </c>
      <c r="K41" s="61">
        <f t="shared" si="8"/>
        <v>1.3474999999999999</v>
      </c>
      <c r="L41" s="61">
        <f t="shared" si="8"/>
        <v>1.75</v>
      </c>
      <c r="M41" s="61">
        <f t="shared" si="8"/>
        <v>1.9400000000000002</v>
      </c>
      <c r="N41" s="61">
        <f t="shared" si="8"/>
        <v>1.4750000000000001</v>
      </c>
      <c r="O41" s="61">
        <f t="shared" si="8"/>
        <v>1.4675</v>
      </c>
      <c r="P41" s="61">
        <f t="shared" si="8"/>
        <v>1.635</v>
      </c>
      <c r="Q41" s="61">
        <f t="shared" si="8"/>
        <v>1.6625000000000001</v>
      </c>
      <c r="R41" s="61">
        <f t="shared" si="8"/>
        <v>9.58</v>
      </c>
      <c r="S41" s="100">
        <f t="shared" si="8"/>
        <v>2.4375</v>
      </c>
      <c r="T41" s="21"/>
    </row>
    <row r="42" spans="1:20" ht="15.75" thickBot="1" x14ac:dyDescent="0.3">
      <c r="A42" s="48" t="s">
        <v>16</v>
      </c>
      <c r="B42" s="87">
        <f t="shared" ref="B42:S42" si="9">STDEVA(B36:B39)</f>
        <v>4.6442616923109165E-2</v>
      </c>
      <c r="C42" s="87">
        <f t="shared" si="9"/>
        <v>4.7812132351527675E-2</v>
      </c>
      <c r="D42" s="87">
        <f t="shared" si="9"/>
        <v>0.1410685412603869</v>
      </c>
      <c r="E42" s="87">
        <f t="shared" si="9"/>
        <v>0.15107944929738132</v>
      </c>
      <c r="F42" s="87">
        <f t="shared" si="9"/>
        <v>4.4161634933503072E-2</v>
      </c>
      <c r="G42" s="87">
        <f t="shared" si="9"/>
        <v>4.155618686389146E-2</v>
      </c>
      <c r="H42" s="87">
        <f t="shared" si="9"/>
        <v>0.12103580737396133</v>
      </c>
      <c r="I42" s="87">
        <f t="shared" si="9"/>
        <v>0.1174734012447073</v>
      </c>
      <c r="J42" s="87">
        <f t="shared" si="9"/>
        <v>0.1796988221070642</v>
      </c>
      <c r="K42" s="87">
        <f t="shared" si="9"/>
        <v>0.14522970311429639</v>
      </c>
      <c r="L42" s="87">
        <f t="shared" si="9"/>
        <v>0.31230327140991332</v>
      </c>
      <c r="M42" s="87">
        <f t="shared" si="9"/>
        <v>0.29832867780352468</v>
      </c>
      <c r="N42" s="87">
        <f t="shared" si="9"/>
        <v>0.12999999999999995</v>
      </c>
      <c r="O42" s="87">
        <f t="shared" si="9"/>
        <v>0.13022416570411699</v>
      </c>
      <c r="P42" s="87">
        <f t="shared" si="9"/>
        <v>0.20091457554559533</v>
      </c>
      <c r="Q42" s="87">
        <f t="shared" si="9"/>
        <v>0.17480942003603042</v>
      </c>
      <c r="R42" s="87">
        <f t="shared" si="9"/>
        <v>2.0115002692849306</v>
      </c>
      <c r="S42" s="101">
        <f t="shared" si="9"/>
        <v>0.37783373768541778</v>
      </c>
      <c r="T42" s="21"/>
    </row>
    <row r="43" spans="1:20" x14ac:dyDescent="0.25">
      <c r="A43" s="3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38"/>
      <c r="T43" s="21"/>
    </row>
    <row r="44" spans="1:20" ht="15.75" thickBot="1" x14ac:dyDescent="0.3">
      <c r="A44" s="3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38"/>
      <c r="T44" s="21"/>
    </row>
    <row r="45" spans="1:20" ht="15.75" thickBot="1" x14ac:dyDescent="0.3">
      <c r="A45" s="46" t="s">
        <v>166</v>
      </c>
      <c r="B45" s="102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21"/>
    </row>
    <row r="46" spans="1:20" x14ac:dyDescent="0.25">
      <c r="A46" s="202" t="s">
        <v>15</v>
      </c>
      <c r="B46" s="85" t="s">
        <v>0</v>
      </c>
      <c r="C46" s="61" t="s">
        <v>1</v>
      </c>
      <c r="D46" s="61" t="s">
        <v>2</v>
      </c>
      <c r="E46" s="61" t="s">
        <v>49</v>
      </c>
      <c r="F46" s="61" t="s">
        <v>3</v>
      </c>
      <c r="G46" s="61" t="s">
        <v>4</v>
      </c>
      <c r="H46" s="61" t="s">
        <v>5</v>
      </c>
      <c r="I46" s="61" t="s">
        <v>51</v>
      </c>
      <c r="J46" s="61" t="s">
        <v>6</v>
      </c>
      <c r="K46" s="61" t="s">
        <v>7</v>
      </c>
      <c r="L46" s="61" t="s">
        <v>8</v>
      </c>
      <c r="M46" s="61" t="s">
        <v>17</v>
      </c>
      <c r="N46" s="61" t="s">
        <v>9</v>
      </c>
      <c r="O46" s="61" t="s">
        <v>10</v>
      </c>
      <c r="P46" s="61" t="s">
        <v>11</v>
      </c>
      <c r="Q46" s="61" t="s">
        <v>50</v>
      </c>
      <c r="R46" s="61" t="s">
        <v>18</v>
      </c>
      <c r="S46" s="20" t="s">
        <v>19</v>
      </c>
      <c r="T46" s="21"/>
    </row>
    <row r="47" spans="1:20" x14ac:dyDescent="0.25">
      <c r="A47" s="202">
        <v>2</v>
      </c>
      <c r="B47" s="85">
        <v>0.82699999999999996</v>
      </c>
      <c r="C47" s="61">
        <v>0.84099999999999997</v>
      </c>
      <c r="D47" s="61">
        <v>1.06</v>
      </c>
      <c r="E47" s="61">
        <v>1.27</v>
      </c>
      <c r="F47" s="61">
        <v>0.76900000000000002</v>
      </c>
      <c r="G47" s="61">
        <v>0.78800000000000003</v>
      </c>
      <c r="H47" s="61">
        <v>1.03</v>
      </c>
      <c r="I47" s="61">
        <v>1.33</v>
      </c>
      <c r="J47" s="61">
        <v>1.74</v>
      </c>
      <c r="K47" s="61">
        <v>1.1299999999999999</v>
      </c>
      <c r="L47" s="61">
        <v>1.74</v>
      </c>
      <c r="M47" s="61">
        <v>2.23</v>
      </c>
      <c r="N47" s="61">
        <v>1.25</v>
      </c>
      <c r="O47" s="61">
        <v>1.29</v>
      </c>
      <c r="P47" s="61">
        <v>1.51</v>
      </c>
      <c r="Q47" s="61">
        <v>1.98</v>
      </c>
      <c r="R47" s="61">
        <v>11.1</v>
      </c>
      <c r="S47" s="20">
        <v>3.03</v>
      </c>
      <c r="T47" s="21"/>
    </row>
    <row r="48" spans="1:20" x14ac:dyDescent="0.25">
      <c r="A48" s="202">
        <v>3</v>
      </c>
      <c r="B48" s="85">
        <v>0.79800000000000004</v>
      </c>
      <c r="C48" s="61">
        <v>0.79600000000000004</v>
      </c>
      <c r="D48" s="61">
        <v>0.90100000000000002</v>
      </c>
      <c r="E48" s="61">
        <v>1.1000000000000001</v>
      </c>
      <c r="F48" s="61">
        <v>0.72599999999999998</v>
      </c>
      <c r="G48" s="61">
        <v>0.74199999999999999</v>
      </c>
      <c r="H48" s="61">
        <v>0.88200000000000001</v>
      </c>
      <c r="I48" s="61">
        <v>1.17</v>
      </c>
      <c r="J48" s="61">
        <v>1.48</v>
      </c>
      <c r="K48" s="61">
        <v>0.98199999999999998</v>
      </c>
      <c r="L48" s="61">
        <v>1.44</v>
      </c>
      <c r="M48" s="61">
        <v>1.87</v>
      </c>
      <c r="N48" s="61">
        <v>1.17</v>
      </c>
      <c r="O48" s="61">
        <v>1.18</v>
      </c>
      <c r="P48" s="61">
        <v>1.31</v>
      </c>
      <c r="Q48" s="61">
        <v>1.74</v>
      </c>
      <c r="R48" s="61">
        <v>8.91</v>
      </c>
      <c r="S48" s="20">
        <v>2.4900000000000002</v>
      </c>
      <c r="T48" s="21"/>
    </row>
    <row r="49" spans="1:20" x14ac:dyDescent="0.25">
      <c r="A49" s="202">
        <v>4</v>
      </c>
      <c r="B49" s="85">
        <v>0.76600000000000001</v>
      </c>
      <c r="C49" s="61">
        <v>0.75700000000000001</v>
      </c>
      <c r="D49" s="61">
        <v>0.82499999999999996</v>
      </c>
      <c r="E49" s="61">
        <v>1.02</v>
      </c>
      <c r="F49" s="61">
        <v>0.70299999999999996</v>
      </c>
      <c r="G49" s="61">
        <v>0.71499999999999997</v>
      </c>
      <c r="H49" s="61">
        <v>0.82399999999999995</v>
      </c>
      <c r="I49" s="61">
        <v>1.1100000000000001</v>
      </c>
      <c r="J49" s="61">
        <v>1.35</v>
      </c>
      <c r="K49" s="61">
        <v>0.93799999999999994</v>
      </c>
      <c r="L49" s="61">
        <v>1.29</v>
      </c>
      <c r="M49" s="61">
        <v>1.7</v>
      </c>
      <c r="N49" s="61">
        <v>1.1200000000000001</v>
      </c>
      <c r="O49" s="61">
        <v>1.1299999999999999</v>
      </c>
      <c r="P49" s="61">
        <v>1.21</v>
      </c>
      <c r="Q49" s="61">
        <v>1.62</v>
      </c>
      <c r="R49" s="61">
        <v>7.81</v>
      </c>
      <c r="S49" s="20">
        <v>2.21</v>
      </c>
      <c r="T49" s="21"/>
    </row>
    <row r="50" spans="1:20" x14ac:dyDescent="0.25">
      <c r="A50" s="202">
        <v>5</v>
      </c>
      <c r="B50" s="85">
        <v>0.755</v>
      </c>
      <c r="C50" s="61">
        <v>0.74099999999999999</v>
      </c>
      <c r="D50" s="61">
        <v>0.77700000000000002</v>
      </c>
      <c r="E50" s="61">
        <v>0.97</v>
      </c>
      <c r="F50" s="61">
        <v>0.69099999999999995</v>
      </c>
      <c r="G50" s="61">
        <v>0.70199999999999996</v>
      </c>
      <c r="H50" s="61">
        <v>0.78700000000000003</v>
      </c>
      <c r="I50" s="61">
        <v>1.05</v>
      </c>
      <c r="J50" s="61">
        <v>1.29</v>
      </c>
      <c r="K50" s="61">
        <v>0.90100000000000002</v>
      </c>
      <c r="L50" s="61">
        <v>1.2</v>
      </c>
      <c r="M50" s="61">
        <v>1.61</v>
      </c>
      <c r="N50" s="61">
        <v>1.1000000000000001</v>
      </c>
      <c r="O50" s="61">
        <v>1.1000000000000001</v>
      </c>
      <c r="P50" s="61">
        <v>1.1599999999999999</v>
      </c>
      <c r="Q50" s="61">
        <v>1.55</v>
      </c>
      <c r="R50" s="61">
        <v>7.06</v>
      </c>
      <c r="S50" s="20">
        <v>2.0499999999999998</v>
      </c>
      <c r="T50" s="21"/>
    </row>
    <row r="51" spans="1:20" x14ac:dyDescent="0.25">
      <c r="A51" s="202"/>
      <c r="B51" s="85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20"/>
      <c r="T51" s="21"/>
    </row>
    <row r="52" spans="1:20" x14ac:dyDescent="0.25">
      <c r="A52" s="202" t="s">
        <v>12</v>
      </c>
      <c r="B52" s="85">
        <f t="shared" ref="B52:S52" si="10">AVERAGE(B47:B50)</f>
        <v>0.78649999999999998</v>
      </c>
      <c r="C52" s="61">
        <f t="shared" si="10"/>
        <v>0.78375000000000006</v>
      </c>
      <c r="D52" s="61">
        <f t="shared" si="10"/>
        <v>0.89075000000000004</v>
      </c>
      <c r="E52" s="61">
        <f t="shared" si="10"/>
        <v>1.0900000000000001</v>
      </c>
      <c r="F52" s="61">
        <f t="shared" si="10"/>
        <v>0.72224999999999995</v>
      </c>
      <c r="G52" s="61">
        <f t="shared" si="10"/>
        <v>0.73675000000000002</v>
      </c>
      <c r="H52" s="61">
        <f t="shared" si="10"/>
        <v>0.88074999999999992</v>
      </c>
      <c r="I52" s="61">
        <f t="shared" si="10"/>
        <v>1.165</v>
      </c>
      <c r="J52" s="61">
        <f t="shared" si="10"/>
        <v>1.4650000000000001</v>
      </c>
      <c r="K52" s="61">
        <f t="shared" si="10"/>
        <v>0.98774999999999991</v>
      </c>
      <c r="L52" s="61">
        <f t="shared" si="10"/>
        <v>1.4175</v>
      </c>
      <c r="M52" s="61">
        <f t="shared" si="10"/>
        <v>1.8525</v>
      </c>
      <c r="N52" s="61">
        <f t="shared" si="10"/>
        <v>1.1600000000000001</v>
      </c>
      <c r="O52" s="61">
        <f t="shared" si="10"/>
        <v>1.1749999999999998</v>
      </c>
      <c r="P52" s="61">
        <f t="shared" si="10"/>
        <v>1.2975000000000001</v>
      </c>
      <c r="Q52" s="61">
        <f t="shared" si="10"/>
        <v>1.7224999999999999</v>
      </c>
      <c r="R52" s="61">
        <f t="shared" si="10"/>
        <v>8.7199999999999989</v>
      </c>
      <c r="S52" s="20">
        <f t="shared" si="10"/>
        <v>2.4449999999999998</v>
      </c>
      <c r="T52" s="21"/>
    </row>
    <row r="53" spans="1:20" ht="15.75" thickBot="1" x14ac:dyDescent="0.3">
      <c r="A53" s="203" t="s">
        <v>16</v>
      </c>
      <c r="B53" s="86">
        <f t="shared" ref="B53:S53" si="11">STDEVA(B47:B50)</f>
        <v>3.2583226768794181E-2</v>
      </c>
      <c r="C53" s="87">
        <f t="shared" si="11"/>
        <v>4.4612218057388714E-2</v>
      </c>
      <c r="D53" s="87">
        <f t="shared" si="11"/>
        <v>0.12384499720753095</v>
      </c>
      <c r="E53" s="87">
        <f t="shared" si="11"/>
        <v>0.13140268896284579</v>
      </c>
      <c r="F53" s="87">
        <f t="shared" si="11"/>
        <v>3.4383862493908422E-2</v>
      </c>
      <c r="G53" s="87">
        <f t="shared" si="11"/>
        <v>3.8012059489939097E-2</v>
      </c>
      <c r="H53" s="87">
        <f t="shared" si="11"/>
        <v>0.10690611145611303</v>
      </c>
      <c r="I53" s="87">
        <f t="shared" si="11"/>
        <v>0.12041594578792295</v>
      </c>
      <c r="J53" s="87">
        <f t="shared" si="11"/>
        <v>0.19974984355438025</v>
      </c>
      <c r="K53" s="87">
        <f t="shared" si="11"/>
        <v>0.10044691798822562</v>
      </c>
      <c r="L53" s="87">
        <f t="shared" si="11"/>
        <v>0.23669600757089373</v>
      </c>
      <c r="M53" s="87">
        <f t="shared" si="11"/>
        <v>0.27378519560657955</v>
      </c>
      <c r="N53" s="87">
        <f t="shared" si="11"/>
        <v>6.6833125519211348E-2</v>
      </c>
      <c r="O53" s="87">
        <f t="shared" si="11"/>
        <v>8.3466560170326096E-2</v>
      </c>
      <c r="P53" s="87">
        <f t="shared" si="11"/>
        <v>0.154784796841722</v>
      </c>
      <c r="Q53" s="87">
        <f t="shared" si="11"/>
        <v>0.18874586088176873</v>
      </c>
      <c r="R53" s="87">
        <f t="shared" si="11"/>
        <v>1.7591854175536334</v>
      </c>
      <c r="S53" s="23">
        <f t="shared" si="11"/>
        <v>0.43030996579985054</v>
      </c>
      <c r="T53" s="21"/>
    </row>
    <row r="54" spans="1:20" x14ac:dyDescent="0.25">
      <c r="A54" s="21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21"/>
      <c r="T54" s="21"/>
    </row>
    <row r="55" spans="1:20" ht="15.75" thickBot="1" x14ac:dyDescent="0.3">
      <c r="A55" s="21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21"/>
      <c r="T55" s="21"/>
    </row>
    <row r="56" spans="1:20" ht="15.75" thickBot="1" x14ac:dyDescent="0.3">
      <c r="A56" s="17" t="s">
        <v>167</v>
      </c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6"/>
      <c r="T56" s="21"/>
    </row>
    <row r="57" spans="1:20" x14ac:dyDescent="0.25">
      <c r="A57" s="47" t="s">
        <v>15</v>
      </c>
      <c r="B57" s="107" t="s">
        <v>0</v>
      </c>
      <c r="C57" s="64" t="s">
        <v>1</v>
      </c>
      <c r="D57" s="64" t="s">
        <v>2</v>
      </c>
      <c r="E57" s="64" t="s">
        <v>49</v>
      </c>
      <c r="F57" s="64" t="s">
        <v>3</v>
      </c>
      <c r="G57" s="64" t="s">
        <v>4</v>
      </c>
      <c r="H57" s="64" t="s">
        <v>5</v>
      </c>
      <c r="I57" s="64" t="s">
        <v>51</v>
      </c>
      <c r="J57" s="64" t="s">
        <v>6</v>
      </c>
      <c r="K57" s="64" t="s">
        <v>7</v>
      </c>
      <c r="L57" s="64" t="s">
        <v>8</v>
      </c>
      <c r="M57" s="64" t="s">
        <v>17</v>
      </c>
      <c r="N57" s="64" t="s">
        <v>9</v>
      </c>
      <c r="O57" s="64" t="s">
        <v>10</v>
      </c>
      <c r="P57" s="64" t="s">
        <v>11</v>
      </c>
      <c r="Q57" s="64" t="s">
        <v>50</v>
      </c>
      <c r="R57" s="64" t="s">
        <v>18</v>
      </c>
      <c r="S57" s="108" t="s">
        <v>19</v>
      </c>
      <c r="T57" s="21"/>
    </row>
    <row r="58" spans="1:20" x14ac:dyDescent="0.25">
      <c r="A58" s="47">
        <v>2</v>
      </c>
      <c r="B58" s="109">
        <v>1.1100000000000001</v>
      </c>
      <c r="C58" s="65">
        <v>0.89500000000000002</v>
      </c>
      <c r="D58" s="65">
        <v>1.26</v>
      </c>
      <c r="E58" s="65">
        <v>1.6</v>
      </c>
      <c r="F58" s="65">
        <v>0.96499999999999997</v>
      </c>
      <c r="G58" s="65">
        <v>0.79600000000000004</v>
      </c>
      <c r="H58" s="65">
        <v>1.08</v>
      </c>
      <c r="I58" s="65">
        <v>1.4</v>
      </c>
      <c r="J58" s="65">
        <v>2.97</v>
      </c>
      <c r="K58" s="65">
        <v>2.14</v>
      </c>
      <c r="L58" s="65">
        <v>2.42</v>
      </c>
      <c r="M58" s="65">
        <v>2.75</v>
      </c>
      <c r="N58" s="65">
        <v>1.34</v>
      </c>
      <c r="O58" s="65">
        <v>1.44</v>
      </c>
      <c r="P58" s="65">
        <v>1.68</v>
      </c>
      <c r="Q58" s="65">
        <v>2.23</v>
      </c>
      <c r="R58" s="65">
        <v>12.8</v>
      </c>
      <c r="S58" s="27">
        <v>3.78</v>
      </c>
      <c r="T58" s="21"/>
    </row>
    <row r="59" spans="1:20" x14ac:dyDescent="0.25">
      <c r="A59" s="47">
        <v>3</v>
      </c>
      <c r="B59" s="109">
        <v>0.75800000000000001</v>
      </c>
      <c r="C59" s="65">
        <v>0.81499999999999995</v>
      </c>
      <c r="D59" s="65">
        <v>1.04</v>
      </c>
      <c r="E59" s="65">
        <v>1.36</v>
      </c>
      <c r="F59" s="65">
        <v>0.9</v>
      </c>
      <c r="G59" s="65">
        <v>0.749</v>
      </c>
      <c r="H59" s="65">
        <v>0.89800000000000002</v>
      </c>
      <c r="I59" s="65">
        <v>1.23</v>
      </c>
      <c r="J59" s="65">
        <v>2.4</v>
      </c>
      <c r="K59" s="65">
        <v>1.87</v>
      </c>
      <c r="L59" s="65">
        <v>1.94</v>
      </c>
      <c r="M59" s="65">
        <v>2.25</v>
      </c>
      <c r="N59" s="65">
        <v>1.21</v>
      </c>
      <c r="O59" s="65">
        <v>1.32</v>
      </c>
      <c r="P59" s="65">
        <v>1.41</v>
      </c>
      <c r="Q59" s="65">
        <v>1.94</v>
      </c>
      <c r="R59" s="65">
        <v>10.4</v>
      </c>
      <c r="S59" s="27">
        <v>3.17</v>
      </c>
      <c r="T59" s="21"/>
    </row>
    <row r="60" spans="1:20" x14ac:dyDescent="0.25">
      <c r="A60" s="47">
        <v>4</v>
      </c>
      <c r="B60" s="109">
        <v>0.72099999999999997</v>
      </c>
      <c r="C60" s="65">
        <v>0.76700000000000002</v>
      </c>
      <c r="D60" s="65">
        <v>0.94399999999999995</v>
      </c>
      <c r="E60" s="65">
        <v>1.25</v>
      </c>
      <c r="F60" s="65">
        <v>0.86299999999999999</v>
      </c>
      <c r="G60" s="65">
        <v>0.73</v>
      </c>
      <c r="H60" s="65">
        <v>0.83499999999999996</v>
      </c>
      <c r="I60" s="65">
        <v>1.1499999999999999</v>
      </c>
      <c r="J60" s="65">
        <v>2.16</v>
      </c>
      <c r="K60" s="65">
        <v>1.72</v>
      </c>
      <c r="L60" s="65">
        <v>1.73</v>
      </c>
      <c r="M60" s="65">
        <v>2.0099999999999998</v>
      </c>
      <c r="N60" s="65">
        <v>1.1599999999999999</v>
      </c>
      <c r="O60" s="65">
        <v>1.25</v>
      </c>
      <c r="P60" s="65">
        <v>1.29</v>
      </c>
      <c r="Q60" s="65">
        <v>1.81</v>
      </c>
      <c r="R60" s="65">
        <v>9.09</v>
      </c>
      <c r="S60" s="27">
        <v>2.84</v>
      </c>
      <c r="T60" s="21"/>
    </row>
    <row r="61" spans="1:20" x14ac:dyDescent="0.25">
      <c r="A61" s="47">
        <v>5</v>
      </c>
      <c r="B61" s="109">
        <v>0.70599999999999996</v>
      </c>
      <c r="C61" s="65">
        <v>0.74299999999999999</v>
      </c>
      <c r="D61" s="65">
        <v>0.88600000000000001</v>
      </c>
      <c r="E61" s="65">
        <v>1.18</v>
      </c>
      <c r="F61" s="65">
        <v>0.84099999999999997</v>
      </c>
      <c r="G61" s="65">
        <v>0.71499999999999997</v>
      </c>
      <c r="H61" s="65">
        <v>0.79900000000000004</v>
      </c>
      <c r="I61" s="65">
        <v>1.1100000000000001</v>
      </c>
      <c r="J61" s="65">
        <v>2.0099999999999998</v>
      </c>
      <c r="K61" s="65">
        <v>1.62</v>
      </c>
      <c r="L61" s="65">
        <v>1.59</v>
      </c>
      <c r="M61" s="65">
        <v>1.87</v>
      </c>
      <c r="N61" s="65">
        <v>1.1200000000000001</v>
      </c>
      <c r="O61" s="65">
        <v>1.21</v>
      </c>
      <c r="P61" s="65">
        <v>1.22</v>
      </c>
      <c r="Q61" s="65">
        <v>1.74</v>
      </c>
      <c r="R61" s="65">
        <v>8.25</v>
      </c>
      <c r="S61" s="27">
        <v>2.67</v>
      </c>
      <c r="T61" s="21"/>
    </row>
    <row r="62" spans="1:20" x14ac:dyDescent="0.25">
      <c r="A62" s="47"/>
      <c r="B62" s="85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20"/>
      <c r="T62" s="21"/>
    </row>
    <row r="63" spans="1:20" x14ac:dyDescent="0.25">
      <c r="A63" s="47" t="s">
        <v>12</v>
      </c>
      <c r="B63" s="85">
        <f t="shared" ref="B63:S63" si="12">AVERAGE(B58:B61)</f>
        <v>0.82374999999999998</v>
      </c>
      <c r="C63" s="61">
        <f t="shared" si="12"/>
        <v>0.80499999999999994</v>
      </c>
      <c r="D63" s="61">
        <f t="shared" si="12"/>
        <v>1.0325</v>
      </c>
      <c r="E63" s="61">
        <f t="shared" si="12"/>
        <v>1.3474999999999999</v>
      </c>
      <c r="F63" s="61">
        <f t="shared" si="12"/>
        <v>0.89224999999999999</v>
      </c>
      <c r="G63" s="61">
        <f t="shared" si="12"/>
        <v>0.74749999999999994</v>
      </c>
      <c r="H63" s="61">
        <f t="shared" si="12"/>
        <v>0.90300000000000002</v>
      </c>
      <c r="I63" s="61">
        <f t="shared" si="12"/>
        <v>1.2224999999999999</v>
      </c>
      <c r="J63" s="61">
        <f t="shared" si="12"/>
        <v>2.3849999999999998</v>
      </c>
      <c r="K63" s="61">
        <f t="shared" si="12"/>
        <v>1.8374999999999999</v>
      </c>
      <c r="L63" s="61">
        <f t="shared" si="12"/>
        <v>1.92</v>
      </c>
      <c r="M63" s="61">
        <f t="shared" si="12"/>
        <v>2.2199999999999998</v>
      </c>
      <c r="N63" s="61">
        <f t="shared" si="12"/>
        <v>1.2075</v>
      </c>
      <c r="O63" s="61">
        <f t="shared" si="12"/>
        <v>1.3049999999999999</v>
      </c>
      <c r="P63" s="61">
        <f t="shared" si="12"/>
        <v>1.4</v>
      </c>
      <c r="Q63" s="61">
        <f t="shared" si="12"/>
        <v>1.9300000000000002</v>
      </c>
      <c r="R63" s="61">
        <f t="shared" si="12"/>
        <v>10.135000000000002</v>
      </c>
      <c r="S63" s="20">
        <f t="shared" si="12"/>
        <v>3.1149999999999998</v>
      </c>
      <c r="T63" s="21"/>
    </row>
    <row r="64" spans="1:20" ht="15.75" thickBot="1" x14ac:dyDescent="0.3">
      <c r="A64" s="48" t="s">
        <v>16</v>
      </c>
      <c r="B64" s="86">
        <f t="shared" ref="B64:S64" si="13">STDEVA(B58:B61)</f>
        <v>0.19208049527910592</v>
      </c>
      <c r="C64" s="87">
        <f t="shared" si="13"/>
        <v>6.7052218456960841E-2</v>
      </c>
      <c r="D64" s="87">
        <f t="shared" si="13"/>
        <v>0.16442526164390542</v>
      </c>
      <c r="E64" s="87">
        <f t="shared" si="13"/>
        <v>0.1839157415774974</v>
      </c>
      <c r="F64" s="87">
        <f t="shared" si="13"/>
        <v>5.4267086402963134E-2</v>
      </c>
      <c r="G64" s="87">
        <f t="shared" si="13"/>
        <v>3.5199431813596117E-2</v>
      </c>
      <c r="H64" s="87">
        <f t="shared" si="13"/>
        <v>0.12489195330364533</v>
      </c>
      <c r="I64" s="87">
        <f t="shared" si="13"/>
        <v>0.12841988423397155</v>
      </c>
      <c r="J64" s="87">
        <f t="shared" si="13"/>
        <v>0.42178193417926407</v>
      </c>
      <c r="K64" s="87">
        <f t="shared" si="13"/>
        <v>0.22632940595512796</v>
      </c>
      <c r="L64" s="87">
        <f t="shared" si="13"/>
        <v>0.36304269721342713</v>
      </c>
      <c r="M64" s="87">
        <f t="shared" si="13"/>
        <v>0.38660919113061404</v>
      </c>
      <c r="N64" s="87">
        <f t="shared" si="13"/>
        <v>9.5699181466370631E-2</v>
      </c>
      <c r="O64" s="87">
        <f t="shared" si="13"/>
        <v>0.10082988974836114</v>
      </c>
      <c r="P64" s="87">
        <f t="shared" si="13"/>
        <v>0.20248456731316605</v>
      </c>
      <c r="Q64" s="87">
        <f t="shared" si="13"/>
        <v>0.21648710508172689</v>
      </c>
      <c r="R64" s="87">
        <f t="shared" si="13"/>
        <v>1.9847501941890104</v>
      </c>
      <c r="S64" s="23">
        <f t="shared" si="13"/>
        <v>0.48952357791360507</v>
      </c>
      <c r="T64" s="21"/>
    </row>
    <row r="65" spans="1:20" x14ac:dyDescent="0.25">
      <c r="A65" s="21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21"/>
      <c r="T65" s="21"/>
    </row>
  </sheetData>
  <pageMargins left="0.7" right="0.7" top="0.75" bottom="0.75" header="0.3" footer="0.3"/>
  <pageSetup paperSize="9" scale="70" fitToWidth="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N24" sqref="N24"/>
    </sheetView>
  </sheetViews>
  <sheetFormatPr defaultColWidth="11.42578125" defaultRowHeight="15" x14ac:dyDescent="0.25"/>
  <cols>
    <col min="1" max="2" width="7.5703125" style="68" customWidth="1"/>
    <col min="3" max="3" width="5.85546875" style="68" customWidth="1"/>
    <col min="4" max="4" width="11.5703125" style="68" customWidth="1"/>
    <col min="5" max="5" width="11.42578125" style="68"/>
    <col min="6" max="6" width="14" style="68" customWidth="1"/>
    <col min="7" max="8" width="11.42578125" style="68"/>
    <col min="9" max="9" width="19.7109375" style="68" customWidth="1"/>
    <col min="10" max="16384" width="11.42578125" style="68"/>
  </cols>
  <sheetData>
    <row r="1" spans="1:9" x14ac:dyDescent="0.25">
      <c r="A1" s="153"/>
      <c r="B1" s="154"/>
      <c r="C1" s="155"/>
      <c r="D1" s="150" t="s">
        <v>84</v>
      </c>
      <c r="E1" s="151"/>
      <c r="F1" s="152"/>
      <c r="G1" s="150" t="s">
        <v>85</v>
      </c>
      <c r="H1" s="151"/>
      <c r="I1" s="152"/>
    </row>
    <row r="2" spans="1:9" x14ac:dyDescent="0.25">
      <c r="A2" s="138" t="s">
        <v>155</v>
      </c>
      <c r="B2" s="141" t="s">
        <v>143</v>
      </c>
      <c r="C2" s="136" t="s">
        <v>75</v>
      </c>
      <c r="D2" s="156" t="s">
        <v>89</v>
      </c>
      <c r="E2" s="157"/>
      <c r="F2" s="158"/>
      <c r="G2" s="144" t="s">
        <v>154</v>
      </c>
      <c r="H2" s="145"/>
      <c r="I2" s="146"/>
    </row>
    <row r="3" spans="1:9" x14ac:dyDescent="0.25">
      <c r="A3" s="139"/>
      <c r="B3" s="142"/>
      <c r="C3" s="137"/>
      <c r="D3" s="159"/>
      <c r="E3" s="160"/>
      <c r="F3" s="161"/>
      <c r="G3" s="147"/>
      <c r="H3" s="148"/>
      <c r="I3" s="149"/>
    </row>
    <row r="4" spans="1:9" x14ac:dyDescent="0.25">
      <c r="A4" s="139"/>
      <c r="B4" s="142"/>
      <c r="C4" s="136" t="s">
        <v>76</v>
      </c>
      <c r="D4" s="156" t="s">
        <v>44</v>
      </c>
      <c r="E4" s="157"/>
      <c r="F4" s="158"/>
      <c r="G4" s="168" t="s">
        <v>153</v>
      </c>
      <c r="H4" s="169"/>
      <c r="I4" s="170"/>
    </row>
    <row r="5" spans="1:9" x14ac:dyDescent="0.25">
      <c r="A5" s="139"/>
      <c r="B5" s="142"/>
      <c r="C5" s="137"/>
      <c r="D5" s="159"/>
      <c r="E5" s="160"/>
      <c r="F5" s="161"/>
      <c r="G5" s="171"/>
      <c r="H5" s="172"/>
      <c r="I5" s="173"/>
    </row>
    <row r="6" spans="1:9" x14ac:dyDescent="0.25">
      <c r="A6" s="139"/>
      <c r="B6" s="142"/>
      <c r="C6" s="136" t="s">
        <v>77</v>
      </c>
      <c r="D6" s="156" t="s">
        <v>60</v>
      </c>
      <c r="E6" s="157"/>
      <c r="F6" s="158"/>
      <c r="G6" s="156" t="s">
        <v>152</v>
      </c>
      <c r="H6" s="157"/>
      <c r="I6" s="158"/>
    </row>
    <row r="7" spans="1:9" x14ac:dyDescent="0.25">
      <c r="A7" s="139"/>
      <c r="B7" s="142"/>
      <c r="C7" s="137"/>
      <c r="D7" s="159"/>
      <c r="E7" s="160"/>
      <c r="F7" s="161"/>
      <c r="G7" s="159"/>
      <c r="H7" s="160"/>
      <c r="I7" s="161"/>
    </row>
    <row r="8" spans="1:9" x14ac:dyDescent="0.25">
      <c r="A8" s="139"/>
      <c r="B8" s="142"/>
      <c r="C8" s="136" t="s">
        <v>78</v>
      </c>
      <c r="D8" s="156" t="s">
        <v>151</v>
      </c>
      <c r="E8" s="157"/>
      <c r="F8" s="158"/>
      <c r="G8" s="144" t="s">
        <v>150</v>
      </c>
      <c r="H8" s="145"/>
      <c r="I8" s="146"/>
    </row>
    <row r="9" spans="1:9" x14ac:dyDescent="0.25">
      <c r="A9" s="139"/>
      <c r="B9" s="143"/>
      <c r="C9" s="137"/>
      <c r="D9" s="159"/>
      <c r="E9" s="160"/>
      <c r="F9" s="161"/>
      <c r="G9" s="147"/>
      <c r="H9" s="148"/>
      <c r="I9" s="149"/>
    </row>
    <row r="10" spans="1:9" x14ac:dyDescent="0.25">
      <c r="A10" s="139"/>
      <c r="B10" s="141" t="s">
        <v>135</v>
      </c>
      <c r="C10" s="136" t="s">
        <v>75</v>
      </c>
      <c r="D10" s="144" t="s">
        <v>149</v>
      </c>
      <c r="E10" s="145"/>
      <c r="F10" s="146"/>
      <c r="G10" s="162" t="s">
        <v>148</v>
      </c>
      <c r="H10" s="163"/>
      <c r="I10" s="164"/>
    </row>
    <row r="11" spans="1:9" x14ac:dyDescent="0.25">
      <c r="A11" s="139"/>
      <c r="B11" s="142"/>
      <c r="C11" s="137"/>
      <c r="D11" s="147"/>
      <c r="E11" s="148"/>
      <c r="F11" s="149"/>
      <c r="G11" s="165"/>
      <c r="H11" s="166"/>
      <c r="I11" s="167"/>
    </row>
    <row r="12" spans="1:9" x14ac:dyDescent="0.25">
      <c r="A12" s="139"/>
      <c r="B12" s="142"/>
      <c r="C12" s="136" t="s">
        <v>76</v>
      </c>
      <c r="D12" s="156" t="s">
        <v>91</v>
      </c>
      <c r="E12" s="157"/>
      <c r="F12" s="158"/>
      <c r="G12" s="144" t="s">
        <v>147</v>
      </c>
      <c r="H12" s="145"/>
      <c r="I12" s="146"/>
    </row>
    <row r="13" spans="1:9" x14ac:dyDescent="0.25">
      <c r="A13" s="139"/>
      <c r="B13" s="142"/>
      <c r="C13" s="137"/>
      <c r="D13" s="159"/>
      <c r="E13" s="160"/>
      <c r="F13" s="161"/>
      <c r="G13" s="147"/>
      <c r="H13" s="148"/>
      <c r="I13" s="149"/>
    </row>
    <row r="14" spans="1:9" x14ac:dyDescent="0.25">
      <c r="A14" s="139"/>
      <c r="B14" s="142"/>
      <c r="C14" s="136" t="s">
        <v>77</v>
      </c>
      <c r="D14" s="156" t="s">
        <v>92</v>
      </c>
      <c r="E14" s="157"/>
      <c r="F14" s="158"/>
      <c r="G14" s="156" t="s">
        <v>93</v>
      </c>
      <c r="H14" s="157"/>
      <c r="I14" s="158"/>
    </row>
    <row r="15" spans="1:9" x14ac:dyDescent="0.25">
      <c r="A15" s="139"/>
      <c r="B15" s="142"/>
      <c r="C15" s="137"/>
      <c r="D15" s="159"/>
      <c r="E15" s="160"/>
      <c r="F15" s="161"/>
      <c r="G15" s="159"/>
      <c r="H15" s="160"/>
      <c r="I15" s="161"/>
    </row>
    <row r="16" spans="1:9" x14ac:dyDescent="0.25">
      <c r="A16" s="139"/>
      <c r="B16" s="142"/>
      <c r="C16" s="136" t="s">
        <v>78</v>
      </c>
      <c r="D16" s="144" t="s">
        <v>146</v>
      </c>
      <c r="E16" s="145"/>
      <c r="F16" s="146"/>
      <c r="G16" s="144" t="s">
        <v>145</v>
      </c>
      <c r="H16" s="145"/>
      <c r="I16" s="146"/>
    </row>
    <row r="17" spans="1:9" x14ac:dyDescent="0.25">
      <c r="A17" s="140"/>
      <c r="B17" s="143"/>
      <c r="C17" s="137"/>
      <c r="D17" s="147"/>
      <c r="E17" s="148"/>
      <c r="F17" s="149"/>
      <c r="G17" s="147"/>
      <c r="H17" s="148"/>
      <c r="I17" s="149"/>
    </row>
    <row r="18" spans="1:9" x14ac:dyDescent="0.25">
      <c r="A18" s="138" t="s">
        <v>144</v>
      </c>
      <c r="B18" s="141" t="s">
        <v>143</v>
      </c>
      <c r="C18" s="136" t="s">
        <v>75</v>
      </c>
      <c r="D18" s="144" t="s">
        <v>142</v>
      </c>
      <c r="E18" s="145"/>
      <c r="F18" s="146"/>
      <c r="G18" s="144" t="s">
        <v>141</v>
      </c>
      <c r="H18" s="145"/>
      <c r="I18" s="146"/>
    </row>
    <row r="19" spans="1:9" x14ac:dyDescent="0.25">
      <c r="A19" s="139"/>
      <c r="B19" s="142"/>
      <c r="C19" s="137"/>
      <c r="D19" s="147"/>
      <c r="E19" s="148"/>
      <c r="F19" s="149"/>
      <c r="G19" s="147"/>
      <c r="H19" s="148"/>
      <c r="I19" s="149"/>
    </row>
    <row r="20" spans="1:9" x14ac:dyDescent="0.25">
      <c r="A20" s="139"/>
      <c r="B20" s="142"/>
      <c r="C20" s="136" t="s">
        <v>76</v>
      </c>
      <c r="D20" s="144" t="s">
        <v>140</v>
      </c>
      <c r="E20" s="145"/>
      <c r="F20" s="146"/>
      <c r="G20" s="156" t="s">
        <v>139</v>
      </c>
      <c r="H20" s="157"/>
      <c r="I20" s="158"/>
    </row>
    <row r="21" spans="1:9" x14ac:dyDescent="0.25">
      <c r="A21" s="139"/>
      <c r="B21" s="142"/>
      <c r="C21" s="137"/>
      <c r="D21" s="147"/>
      <c r="E21" s="148"/>
      <c r="F21" s="149"/>
      <c r="G21" s="159"/>
      <c r="H21" s="160"/>
      <c r="I21" s="161"/>
    </row>
    <row r="22" spans="1:9" x14ac:dyDescent="0.25">
      <c r="A22" s="139"/>
      <c r="B22" s="142"/>
      <c r="C22" s="136" t="s">
        <v>77</v>
      </c>
      <c r="D22" s="156" t="s">
        <v>138</v>
      </c>
      <c r="E22" s="157"/>
      <c r="F22" s="158"/>
      <c r="G22" s="156" t="s">
        <v>94</v>
      </c>
      <c r="H22" s="157"/>
      <c r="I22" s="158"/>
    </row>
    <row r="23" spans="1:9" x14ac:dyDescent="0.25">
      <c r="A23" s="139"/>
      <c r="B23" s="142"/>
      <c r="C23" s="137"/>
      <c r="D23" s="159"/>
      <c r="E23" s="160"/>
      <c r="F23" s="161"/>
      <c r="G23" s="159"/>
      <c r="H23" s="160"/>
      <c r="I23" s="161"/>
    </row>
    <row r="24" spans="1:9" x14ac:dyDescent="0.25">
      <c r="A24" s="139"/>
      <c r="B24" s="142"/>
      <c r="C24" s="136" t="s">
        <v>78</v>
      </c>
      <c r="D24" s="144" t="s">
        <v>137</v>
      </c>
      <c r="E24" s="145"/>
      <c r="F24" s="146"/>
      <c r="G24" s="144" t="s">
        <v>136</v>
      </c>
      <c r="H24" s="145"/>
      <c r="I24" s="146"/>
    </row>
    <row r="25" spans="1:9" x14ac:dyDescent="0.25">
      <c r="A25" s="139"/>
      <c r="B25" s="143"/>
      <c r="C25" s="137"/>
      <c r="D25" s="147"/>
      <c r="E25" s="148"/>
      <c r="F25" s="149"/>
      <c r="G25" s="147"/>
      <c r="H25" s="148"/>
      <c r="I25" s="149"/>
    </row>
    <row r="26" spans="1:9" x14ac:dyDescent="0.25">
      <c r="A26" s="139"/>
      <c r="B26" s="141" t="s">
        <v>135</v>
      </c>
      <c r="C26" s="136" t="s">
        <v>75</v>
      </c>
      <c r="D26" s="174"/>
      <c r="E26" s="175"/>
      <c r="F26" s="176"/>
      <c r="G26" s="174" t="s">
        <v>134</v>
      </c>
      <c r="H26" s="175"/>
      <c r="I26" s="176"/>
    </row>
    <row r="27" spans="1:9" x14ac:dyDescent="0.25">
      <c r="A27" s="139"/>
      <c r="B27" s="142"/>
      <c r="C27" s="137"/>
      <c r="D27" s="177"/>
      <c r="E27" s="178"/>
      <c r="F27" s="179"/>
      <c r="G27" s="177"/>
      <c r="H27" s="178"/>
      <c r="I27" s="179"/>
    </row>
    <row r="28" spans="1:9" x14ac:dyDescent="0.25">
      <c r="A28" s="139"/>
      <c r="B28" s="142"/>
      <c r="C28" s="136" t="s">
        <v>76</v>
      </c>
      <c r="D28" s="156" t="s">
        <v>133</v>
      </c>
      <c r="E28" s="157"/>
      <c r="F28" s="158"/>
      <c r="G28" s="180" t="s">
        <v>132</v>
      </c>
      <c r="H28" s="181"/>
      <c r="I28" s="182"/>
    </row>
    <row r="29" spans="1:9" x14ac:dyDescent="0.25">
      <c r="A29" s="139"/>
      <c r="B29" s="142"/>
      <c r="C29" s="137"/>
      <c r="D29" s="159"/>
      <c r="E29" s="160"/>
      <c r="F29" s="161"/>
      <c r="G29" s="183"/>
      <c r="H29" s="184"/>
      <c r="I29" s="185"/>
    </row>
    <row r="30" spans="1:9" x14ac:dyDescent="0.25">
      <c r="A30" s="139"/>
      <c r="B30" s="142"/>
      <c r="C30" s="136" t="s">
        <v>77</v>
      </c>
      <c r="D30" s="144" t="s">
        <v>131</v>
      </c>
      <c r="E30" s="145"/>
      <c r="F30" s="146"/>
      <c r="G30" s="144" t="s">
        <v>130</v>
      </c>
      <c r="H30" s="145"/>
      <c r="I30" s="146"/>
    </row>
    <row r="31" spans="1:9" x14ac:dyDescent="0.25">
      <c r="A31" s="139"/>
      <c r="B31" s="142"/>
      <c r="C31" s="137"/>
      <c r="D31" s="147"/>
      <c r="E31" s="148"/>
      <c r="F31" s="149"/>
      <c r="G31" s="147"/>
      <c r="H31" s="148"/>
      <c r="I31" s="149"/>
    </row>
    <row r="32" spans="1:9" x14ac:dyDescent="0.25">
      <c r="A32" s="139"/>
      <c r="B32" s="142"/>
      <c r="C32" s="136" t="s">
        <v>78</v>
      </c>
      <c r="D32" s="144" t="s">
        <v>95</v>
      </c>
      <c r="E32" s="145"/>
      <c r="F32" s="146"/>
      <c r="G32" s="144" t="s">
        <v>129</v>
      </c>
      <c r="H32" s="145"/>
      <c r="I32" s="146"/>
    </row>
    <row r="33" spans="1:9" x14ac:dyDescent="0.25">
      <c r="A33" s="140"/>
      <c r="B33" s="143"/>
      <c r="C33" s="137"/>
      <c r="D33" s="147"/>
      <c r="E33" s="148"/>
      <c r="F33" s="149"/>
      <c r="G33" s="147"/>
      <c r="H33" s="148"/>
      <c r="I33" s="149"/>
    </row>
    <row r="34" spans="1:9" ht="15" customHeight="1" x14ac:dyDescent="0.25">
      <c r="A34" s="192" t="s">
        <v>128</v>
      </c>
      <c r="B34" s="193"/>
      <c r="C34" s="189" t="s">
        <v>18</v>
      </c>
      <c r="D34" s="144" t="s">
        <v>127</v>
      </c>
      <c r="E34" s="145"/>
      <c r="F34" s="146"/>
      <c r="G34" s="144" t="s">
        <v>126</v>
      </c>
      <c r="H34" s="145"/>
      <c r="I34" s="146"/>
    </row>
    <row r="35" spans="1:9" x14ac:dyDescent="0.25">
      <c r="A35" s="194"/>
      <c r="B35" s="195"/>
      <c r="C35" s="190"/>
      <c r="D35" s="186"/>
      <c r="E35" s="187"/>
      <c r="F35" s="188"/>
      <c r="G35" s="186"/>
      <c r="H35" s="187"/>
      <c r="I35" s="188"/>
    </row>
    <row r="36" spans="1:9" ht="15" customHeight="1" x14ac:dyDescent="0.25">
      <c r="A36" s="194"/>
      <c r="B36" s="195"/>
      <c r="C36" s="191"/>
      <c r="D36" s="147"/>
      <c r="E36" s="148"/>
      <c r="F36" s="149"/>
      <c r="G36" s="147"/>
      <c r="H36" s="148"/>
      <c r="I36" s="149"/>
    </row>
    <row r="37" spans="1:9" x14ac:dyDescent="0.25">
      <c r="A37" s="194"/>
      <c r="B37" s="195"/>
      <c r="C37" s="198" t="s">
        <v>90</v>
      </c>
      <c r="D37" s="156" t="s">
        <v>125</v>
      </c>
      <c r="E37" s="157"/>
      <c r="F37" s="158"/>
      <c r="G37" s="144" t="s">
        <v>124</v>
      </c>
      <c r="H37" s="145"/>
      <c r="I37" s="146"/>
    </row>
    <row r="38" spans="1:9" x14ac:dyDescent="0.25">
      <c r="A38" s="196"/>
      <c r="B38" s="197"/>
      <c r="C38" s="199"/>
      <c r="D38" s="159"/>
      <c r="E38" s="160"/>
      <c r="F38" s="161"/>
      <c r="G38" s="147"/>
      <c r="H38" s="148"/>
      <c r="I38" s="149"/>
    </row>
    <row r="39" spans="1:9" x14ac:dyDescent="0.25">
      <c r="A39" s="133"/>
      <c r="B39" s="133"/>
    </row>
    <row r="40" spans="1:9" x14ac:dyDescent="0.25">
      <c r="A40" s="133"/>
      <c r="B40" s="133"/>
    </row>
    <row r="41" spans="1:9" x14ac:dyDescent="0.25">
      <c r="A41" s="133"/>
      <c r="B41" s="133"/>
    </row>
  </sheetData>
  <mergeCells count="64">
    <mergeCell ref="D34:F36"/>
    <mergeCell ref="G34:I36"/>
    <mergeCell ref="C34:C36"/>
    <mergeCell ref="A34:B38"/>
    <mergeCell ref="C37:C38"/>
    <mergeCell ref="D37:F38"/>
    <mergeCell ref="G37:I38"/>
    <mergeCell ref="D24:F25"/>
    <mergeCell ref="G24:I25"/>
    <mergeCell ref="D32:F33"/>
    <mergeCell ref="G32:I33"/>
    <mergeCell ref="D26:F27"/>
    <mergeCell ref="G26:I27"/>
    <mergeCell ref="D28:F29"/>
    <mergeCell ref="G28:I29"/>
    <mergeCell ref="D30:F31"/>
    <mergeCell ref="G30:I31"/>
    <mergeCell ref="D20:F21"/>
    <mergeCell ref="G20:I21"/>
    <mergeCell ref="D22:F23"/>
    <mergeCell ref="G22:I23"/>
    <mergeCell ref="C22:C23"/>
    <mergeCell ref="A1:C1"/>
    <mergeCell ref="D2:F3"/>
    <mergeCell ref="G2:I3"/>
    <mergeCell ref="C18:C19"/>
    <mergeCell ref="C2:C3"/>
    <mergeCell ref="G8:I9"/>
    <mergeCell ref="D10:F11"/>
    <mergeCell ref="G10:I11"/>
    <mergeCell ref="D12:F13"/>
    <mergeCell ref="G12:I13"/>
    <mergeCell ref="D14:F15"/>
    <mergeCell ref="G14:I15"/>
    <mergeCell ref="D4:F5"/>
    <mergeCell ref="G4:I5"/>
    <mergeCell ref="D6:F7"/>
    <mergeCell ref="G6:I7"/>
    <mergeCell ref="D16:F17"/>
    <mergeCell ref="G16:I17"/>
    <mergeCell ref="D18:F19"/>
    <mergeCell ref="D1:F1"/>
    <mergeCell ref="G1:I1"/>
    <mergeCell ref="D8:F9"/>
    <mergeCell ref="G18:I19"/>
    <mergeCell ref="A2:A17"/>
    <mergeCell ref="B2:B9"/>
    <mergeCell ref="B10:B17"/>
    <mergeCell ref="A18:A33"/>
    <mergeCell ref="B18:B25"/>
    <mergeCell ref="B26:B33"/>
    <mergeCell ref="C12:C13"/>
    <mergeCell ref="C14:C15"/>
    <mergeCell ref="C16:C17"/>
    <mergeCell ref="C32:C33"/>
    <mergeCell ref="C4:C5"/>
    <mergeCell ref="C6:C7"/>
    <mergeCell ref="C8:C9"/>
    <mergeCell ref="C10:C11"/>
    <mergeCell ref="C24:C25"/>
    <mergeCell ref="C26:C27"/>
    <mergeCell ref="C28:C29"/>
    <mergeCell ref="C30:C31"/>
    <mergeCell ref="C20:C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7" zoomScale="80" zoomScaleNormal="80" workbookViewId="0">
      <selection activeCell="A74" sqref="A74:A76"/>
    </sheetView>
  </sheetViews>
  <sheetFormatPr defaultColWidth="11.42578125" defaultRowHeight="15" x14ac:dyDescent="0.25"/>
  <cols>
    <col min="1" max="1" width="34.140625" customWidth="1"/>
  </cols>
  <sheetData>
    <row r="1" spans="1:20" ht="15.75" thickBot="1" x14ac:dyDescent="0.3">
      <c r="A1" s="53" t="s">
        <v>66</v>
      </c>
      <c r="B1" s="54" t="s">
        <v>0</v>
      </c>
      <c r="C1" s="55" t="s">
        <v>1</v>
      </c>
      <c r="D1" s="55" t="s">
        <v>2</v>
      </c>
      <c r="E1" s="56" t="s">
        <v>49</v>
      </c>
      <c r="F1" s="55" t="s">
        <v>3</v>
      </c>
      <c r="G1" s="55" t="s">
        <v>4</v>
      </c>
      <c r="H1" s="55" t="s">
        <v>5</v>
      </c>
      <c r="I1" s="56" t="s">
        <v>51</v>
      </c>
      <c r="J1" s="55" t="s">
        <v>6</v>
      </c>
      <c r="K1" s="55" t="s">
        <v>7</v>
      </c>
      <c r="L1" s="55" t="s">
        <v>8</v>
      </c>
      <c r="M1" s="55" t="s">
        <v>17</v>
      </c>
      <c r="N1" s="55" t="s">
        <v>9</v>
      </c>
      <c r="O1" s="55" t="s">
        <v>10</v>
      </c>
      <c r="P1" s="55" t="s">
        <v>11</v>
      </c>
      <c r="Q1" s="56" t="s">
        <v>50</v>
      </c>
      <c r="R1" s="55" t="s">
        <v>18</v>
      </c>
      <c r="S1" s="57" t="s">
        <v>19</v>
      </c>
    </row>
    <row r="2" spans="1:20" x14ac:dyDescent="0.25">
      <c r="A2" s="58" t="s">
        <v>168</v>
      </c>
      <c r="B2" s="59">
        <v>2.7810000000000001</v>
      </c>
      <c r="C2" s="59">
        <v>1.571</v>
      </c>
      <c r="D2" s="59">
        <v>1.32</v>
      </c>
      <c r="E2" s="59">
        <v>2.1680000000000001</v>
      </c>
      <c r="F2" s="59">
        <v>2.3439999999999999</v>
      </c>
      <c r="G2" s="59">
        <v>2.1429999999999998</v>
      </c>
      <c r="H2" s="59">
        <v>1.3029999999999999</v>
      </c>
      <c r="I2" s="60">
        <v>1.7370000000000001</v>
      </c>
      <c r="J2" s="59">
        <v>3.2679999999999998</v>
      </c>
      <c r="K2" s="59">
        <v>1.333</v>
      </c>
      <c r="L2" s="59">
        <v>1.742</v>
      </c>
      <c r="M2" s="59">
        <v>2.2559999999999998</v>
      </c>
      <c r="N2" s="59">
        <v>1.772</v>
      </c>
      <c r="O2" s="59">
        <v>0.24099999999999999</v>
      </c>
      <c r="P2" s="59">
        <v>0.14299999999999999</v>
      </c>
      <c r="Q2" s="59">
        <v>1.8720000000000001</v>
      </c>
      <c r="R2" s="59">
        <v>0.68799999999999994</v>
      </c>
      <c r="S2" s="59">
        <v>0.67200000000000004</v>
      </c>
    </row>
    <row r="3" spans="1:20" x14ac:dyDescent="0.25">
      <c r="A3" s="58" t="s">
        <v>169</v>
      </c>
      <c r="B3" s="60">
        <v>2.85</v>
      </c>
      <c r="C3" s="60">
        <v>1.9079999999999999</v>
      </c>
      <c r="D3" s="60">
        <v>1.754</v>
      </c>
      <c r="E3" s="60">
        <v>2.234</v>
      </c>
      <c r="F3" s="60">
        <v>1.226</v>
      </c>
      <c r="G3" s="60">
        <v>0.13900000000000001</v>
      </c>
      <c r="H3" s="60">
        <v>1.599</v>
      </c>
      <c r="I3" s="60">
        <v>1.593</v>
      </c>
      <c r="J3" s="60">
        <v>1.5609999999999999</v>
      </c>
      <c r="K3" s="60">
        <v>1.5069999999999999</v>
      </c>
      <c r="L3" s="60">
        <v>1.278</v>
      </c>
      <c r="M3" s="60">
        <v>1.6279999999999999</v>
      </c>
      <c r="N3" s="60">
        <v>2.1829999999999998</v>
      </c>
      <c r="O3" s="60">
        <v>2.5619999999999998</v>
      </c>
      <c r="P3" s="60">
        <v>1.0089999999999999</v>
      </c>
      <c r="Q3" s="60">
        <v>1.9570000000000001</v>
      </c>
      <c r="R3" s="60">
        <v>1.621</v>
      </c>
      <c r="S3" s="60">
        <v>0.30299999999999999</v>
      </c>
    </row>
    <row r="4" spans="1:20" x14ac:dyDescent="0.25">
      <c r="A4" s="19" t="s">
        <v>170</v>
      </c>
      <c r="B4" s="59">
        <v>3.2069999999999999</v>
      </c>
      <c r="C4" s="59">
        <v>1.738</v>
      </c>
      <c r="D4" s="59">
        <v>1.22</v>
      </c>
      <c r="E4" s="59">
        <v>1.859</v>
      </c>
      <c r="F4" s="59">
        <v>2.6230000000000002</v>
      </c>
      <c r="G4" s="59">
        <v>1.2010000000000001</v>
      </c>
      <c r="H4" s="59">
        <v>1.581</v>
      </c>
      <c r="I4" s="59">
        <v>2.2519999999999998</v>
      </c>
      <c r="J4" s="59">
        <v>2.1080000000000001</v>
      </c>
      <c r="K4" s="59">
        <v>0.86599999999999999</v>
      </c>
      <c r="L4" s="59">
        <v>1.8009999999999999</v>
      </c>
      <c r="M4" s="59">
        <v>2.242</v>
      </c>
      <c r="N4" s="59">
        <v>1.262</v>
      </c>
      <c r="O4" s="59">
        <v>1.677</v>
      </c>
      <c r="P4" s="59">
        <v>2.2370000000000001</v>
      </c>
      <c r="Q4" s="59">
        <v>1.075</v>
      </c>
      <c r="R4" s="59">
        <v>1.98</v>
      </c>
      <c r="S4" s="59">
        <v>0.26400000000000001</v>
      </c>
    </row>
    <row r="5" spans="1:20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20" x14ac:dyDescent="0.25">
      <c r="A6" s="61" t="s">
        <v>37</v>
      </c>
      <c r="B6" s="38">
        <f t="shared" ref="B6:S6" si="0">AVERAGE(B2:B4)</f>
        <v>2.9460000000000002</v>
      </c>
      <c r="C6" s="38">
        <f t="shared" si="0"/>
        <v>1.7390000000000001</v>
      </c>
      <c r="D6" s="38">
        <f t="shared" si="0"/>
        <v>1.4313333333333331</v>
      </c>
      <c r="E6" s="38">
        <f t="shared" si="0"/>
        <v>2.0870000000000002</v>
      </c>
      <c r="F6" s="38">
        <f t="shared" si="0"/>
        <v>2.0643333333333334</v>
      </c>
      <c r="G6" s="38">
        <f t="shared" si="0"/>
        <v>1.161</v>
      </c>
      <c r="H6" s="38">
        <f t="shared" si="0"/>
        <v>1.4943333333333335</v>
      </c>
      <c r="I6" s="38">
        <f t="shared" si="0"/>
        <v>1.8606666666666667</v>
      </c>
      <c r="J6" s="38">
        <f t="shared" si="0"/>
        <v>2.3123333333333331</v>
      </c>
      <c r="K6" s="38">
        <f t="shared" si="0"/>
        <v>1.2353333333333334</v>
      </c>
      <c r="L6" s="38">
        <f t="shared" si="0"/>
        <v>1.607</v>
      </c>
      <c r="M6" s="38">
        <f t="shared" si="0"/>
        <v>2.0419999999999998</v>
      </c>
      <c r="N6" s="38">
        <f t="shared" si="0"/>
        <v>1.7390000000000001</v>
      </c>
      <c r="O6" s="38">
        <f t="shared" si="0"/>
        <v>1.4933333333333334</v>
      </c>
      <c r="P6" s="38">
        <f t="shared" si="0"/>
        <v>1.1296666666666668</v>
      </c>
      <c r="Q6" s="38">
        <f t="shared" si="0"/>
        <v>1.6346666666666667</v>
      </c>
      <c r="R6" s="38">
        <f t="shared" si="0"/>
        <v>1.4296666666666666</v>
      </c>
      <c r="S6" s="38">
        <f t="shared" si="0"/>
        <v>0.41300000000000003</v>
      </c>
      <c r="T6" s="1"/>
    </row>
    <row r="7" spans="1:20" x14ac:dyDescent="0.25">
      <c r="A7" s="61" t="s">
        <v>13</v>
      </c>
      <c r="B7" s="38">
        <f t="shared" ref="B7:S7" si="1">STDEVA(B2:B4)</f>
        <v>0.22865038814749458</v>
      </c>
      <c r="C7" s="38">
        <f t="shared" si="1"/>
        <v>0.16850222550459087</v>
      </c>
      <c r="D7" s="38">
        <f t="shared" si="1"/>
        <v>0.28387555959140609</v>
      </c>
      <c r="E7" s="38">
        <f t="shared" si="1"/>
        <v>0.2001924074484345</v>
      </c>
      <c r="F7" s="38">
        <f t="shared" si="1"/>
        <v>0.73929854141161</v>
      </c>
      <c r="G7" s="38">
        <f t="shared" si="1"/>
        <v>1.0025986235777504</v>
      </c>
      <c r="H7" s="38">
        <f t="shared" si="1"/>
        <v>0.16594376557536997</v>
      </c>
      <c r="I7" s="38">
        <f t="shared" si="1"/>
        <v>0.34646837277496739</v>
      </c>
      <c r="J7" s="38">
        <f t="shared" si="1"/>
        <v>0.87165149763729233</v>
      </c>
      <c r="K7" s="38">
        <f t="shared" si="1"/>
        <v>0.33147297526847186</v>
      </c>
      <c r="L7" s="38">
        <f t="shared" si="1"/>
        <v>0.28644545728637549</v>
      </c>
      <c r="M7" s="38">
        <f t="shared" si="1"/>
        <v>0.35860284438358936</v>
      </c>
      <c r="N7" s="38">
        <f t="shared" si="1"/>
        <v>0.46138595557298856</v>
      </c>
      <c r="O7" s="38">
        <f t="shared" si="1"/>
        <v>1.1713497911953255</v>
      </c>
      <c r="P7" s="38">
        <f t="shared" si="1"/>
        <v>1.0522021352066024</v>
      </c>
      <c r="Q7" s="38">
        <f t="shared" si="1"/>
        <v>0.48654530450240113</v>
      </c>
      <c r="R7" s="38">
        <f t="shared" si="1"/>
        <v>0.66691253799380157</v>
      </c>
      <c r="S7" s="38">
        <f t="shared" si="1"/>
        <v>0.22514661889533227</v>
      </c>
      <c r="T7" s="1"/>
    </row>
    <row r="8" spans="1:20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</row>
    <row r="9" spans="1:20" ht="15.75" thickBot="1" x14ac:dyDescent="0.3">
      <c r="A9" s="19"/>
      <c r="B9" s="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20" ht="15.75" thickBot="1" x14ac:dyDescent="0.3">
      <c r="A10" s="53" t="s">
        <v>65</v>
      </c>
      <c r="B10" s="54" t="s">
        <v>0</v>
      </c>
      <c r="C10" s="55" t="s">
        <v>1</v>
      </c>
      <c r="D10" s="55" t="s">
        <v>2</v>
      </c>
      <c r="E10" s="56" t="s">
        <v>49</v>
      </c>
      <c r="F10" s="55" t="s">
        <v>3</v>
      </c>
      <c r="G10" s="55" t="s">
        <v>4</v>
      </c>
      <c r="H10" s="55" t="s">
        <v>5</v>
      </c>
      <c r="I10" s="56" t="s">
        <v>51</v>
      </c>
      <c r="J10" s="55" t="s">
        <v>6</v>
      </c>
      <c r="K10" s="55" t="s">
        <v>7</v>
      </c>
      <c r="L10" s="55" t="s">
        <v>8</v>
      </c>
      <c r="M10" s="55" t="s">
        <v>17</v>
      </c>
      <c r="N10" s="55" t="s">
        <v>9</v>
      </c>
      <c r="O10" s="55" t="s">
        <v>10</v>
      </c>
      <c r="P10" s="55" t="s">
        <v>11</v>
      </c>
      <c r="Q10" s="56" t="s">
        <v>50</v>
      </c>
      <c r="R10" s="55" t="s">
        <v>18</v>
      </c>
      <c r="S10" s="57" t="s">
        <v>19</v>
      </c>
    </row>
    <row r="11" spans="1:20" x14ac:dyDescent="0.25">
      <c r="A11" s="58" t="s">
        <v>168</v>
      </c>
      <c r="B11" s="59">
        <v>0.129</v>
      </c>
      <c r="C11" s="59">
        <v>6.3E-2</v>
      </c>
      <c r="D11" s="59">
        <v>0.17899999999999999</v>
      </c>
      <c r="E11" s="59">
        <v>9.5000000000000001E-2</v>
      </c>
      <c r="F11" s="59">
        <v>0.124</v>
      </c>
      <c r="G11" s="59">
        <v>5.8000000000000003E-2</v>
      </c>
      <c r="H11" s="59">
        <v>0.16200000000000001</v>
      </c>
      <c r="I11" s="59">
        <v>7.3999999999999996E-2</v>
      </c>
      <c r="J11" s="59">
        <v>0.127</v>
      </c>
      <c r="K11" s="59">
        <v>8.5000000000000006E-2</v>
      </c>
      <c r="L11" s="59">
        <v>9.5000000000000001E-2</v>
      </c>
      <c r="M11" s="59">
        <v>9.5000000000000001E-2</v>
      </c>
      <c r="N11" s="59">
        <v>0.1</v>
      </c>
      <c r="O11" s="59">
        <v>7.2999999999999995E-2</v>
      </c>
      <c r="P11" s="59">
        <v>6.2E-2</v>
      </c>
      <c r="Q11" s="59">
        <v>8.4000000000000005E-2</v>
      </c>
      <c r="R11" s="59">
        <v>0.10199999999999999</v>
      </c>
      <c r="S11" s="59">
        <v>8.6999999999999994E-2</v>
      </c>
    </row>
    <row r="12" spans="1:20" x14ac:dyDescent="0.25">
      <c r="A12" s="58" t="s">
        <v>169</v>
      </c>
      <c r="B12" s="59">
        <v>0.13600000000000001</v>
      </c>
      <c r="C12" s="59">
        <v>5.0999999999999997E-2</v>
      </c>
      <c r="D12" s="59">
        <v>9.7000000000000003E-2</v>
      </c>
      <c r="E12" s="59">
        <v>8.3000000000000004E-2</v>
      </c>
      <c r="F12" s="59">
        <v>0.10199999999999999</v>
      </c>
      <c r="G12" s="59">
        <v>6.0999999999999999E-2</v>
      </c>
      <c r="H12" s="59">
        <v>8.2000000000000003E-2</v>
      </c>
      <c r="I12" s="59">
        <v>6.8000000000000005E-2</v>
      </c>
      <c r="J12" s="59">
        <v>0.121</v>
      </c>
      <c r="K12" s="59">
        <v>6.6000000000000003E-2</v>
      </c>
      <c r="L12" s="59">
        <v>0.13900000000000001</v>
      </c>
      <c r="M12" s="59">
        <v>7.8E-2</v>
      </c>
      <c r="N12" s="59">
        <v>0.13300000000000001</v>
      </c>
      <c r="O12" s="59">
        <v>0.109</v>
      </c>
      <c r="P12" s="59">
        <v>0.188</v>
      </c>
      <c r="Q12" s="59">
        <v>8.5000000000000006E-2</v>
      </c>
      <c r="R12" s="59">
        <v>0.113</v>
      </c>
      <c r="S12" s="59">
        <v>0.10199999999999999</v>
      </c>
    </row>
    <row r="13" spans="1:20" x14ac:dyDescent="0.25">
      <c r="A13" s="19" t="s">
        <v>170</v>
      </c>
      <c r="B13" s="59">
        <v>0.14199999999999999</v>
      </c>
      <c r="C13" s="59">
        <v>0.10299999999999999</v>
      </c>
      <c r="D13" s="59">
        <v>0.11700000000000001</v>
      </c>
      <c r="E13" s="59">
        <v>9.9000000000000005E-2</v>
      </c>
      <c r="F13" s="59">
        <v>0.13</v>
      </c>
      <c r="G13" s="59">
        <v>0.108</v>
      </c>
      <c r="H13" s="59">
        <v>0.125</v>
      </c>
      <c r="I13" s="59">
        <v>0.114</v>
      </c>
      <c r="J13" s="59">
        <v>0.14000000000000001</v>
      </c>
      <c r="K13" s="59">
        <v>9.6000000000000002E-2</v>
      </c>
      <c r="L13" s="59">
        <v>0.124</v>
      </c>
      <c r="M13" s="59">
        <v>0.104</v>
      </c>
      <c r="N13" s="59">
        <v>0.13900000000000001</v>
      </c>
      <c r="O13" s="59">
        <v>0.107</v>
      </c>
      <c r="P13" s="59">
        <v>0.15</v>
      </c>
      <c r="Q13" s="59">
        <v>0.106</v>
      </c>
      <c r="R13" s="59">
        <v>0.112</v>
      </c>
      <c r="S13" s="59">
        <v>0.123</v>
      </c>
    </row>
    <row r="14" spans="1:2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0" x14ac:dyDescent="0.25">
      <c r="A15" s="61" t="s">
        <v>37</v>
      </c>
      <c r="B15" s="38">
        <f t="shared" ref="B15:S15" si="2">AVERAGE(B11:B13)</f>
        <v>0.13566666666666669</v>
      </c>
      <c r="C15" s="38">
        <f t="shared" si="2"/>
        <v>7.2333333333333319E-2</v>
      </c>
      <c r="D15" s="38">
        <f t="shared" si="2"/>
        <v>0.13100000000000001</v>
      </c>
      <c r="E15" s="38">
        <f t="shared" si="2"/>
        <v>9.2333333333333337E-2</v>
      </c>
      <c r="F15" s="38">
        <f t="shared" si="2"/>
        <v>0.11866666666666666</v>
      </c>
      <c r="G15" s="38">
        <f t="shared" si="2"/>
        <v>7.566666666666666E-2</v>
      </c>
      <c r="H15" s="38">
        <f t="shared" si="2"/>
        <v>0.123</v>
      </c>
      <c r="I15" s="38">
        <f t="shared" si="2"/>
        <v>8.533333333333333E-2</v>
      </c>
      <c r="J15" s="38">
        <f t="shared" si="2"/>
        <v>0.12933333333333333</v>
      </c>
      <c r="K15" s="38">
        <f t="shared" si="2"/>
        <v>8.2333333333333342E-2</v>
      </c>
      <c r="L15" s="38">
        <f t="shared" si="2"/>
        <v>0.11933333333333333</v>
      </c>
      <c r="M15" s="38">
        <f t="shared" si="2"/>
        <v>9.2333333333333323E-2</v>
      </c>
      <c r="N15" s="38">
        <f t="shared" si="2"/>
        <v>0.124</v>
      </c>
      <c r="O15" s="38">
        <f t="shared" si="2"/>
        <v>9.6333333333333326E-2</v>
      </c>
      <c r="P15" s="38">
        <f t="shared" si="2"/>
        <v>0.13333333333333333</v>
      </c>
      <c r="Q15" s="38">
        <f t="shared" si="2"/>
        <v>9.1666666666666674E-2</v>
      </c>
      <c r="R15" s="38">
        <f t="shared" si="2"/>
        <v>0.109</v>
      </c>
      <c r="S15" s="38">
        <f t="shared" si="2"/>
        <v>0.104</v>
      </c>
    </row>
    <row r="16" spans="1:20" x14ac:dyDescent="0.25">
      <c r="A16" s="61" t="s">
        <v>13</v>
      </c>
      <c r="B16" s="38">
        <f t="shared" ref="B16:S16" si="3">STDEVA(B11:B13)</f>
        <v>6.5064070986477034E-3</v>
      </c>
      <c r="C16" s="38">
        <f t="shared" si="3"/>
        <v>2.7227437142216215E-2</v>
      </c>
      <c r="D16" s="38">
        <f t="shared" si="3"/>
        <v>4.2755116652863898E-2</v>
      </c>
      <c r="E16" s="38">
        <f t="shared" si="3"/>
        <v>8.3266639978645304E-3</v>
      </c>
      <c r="F16" s="38">
        <f t="shared" si="3"/>
        <v>1.4742229591663984E-2</v>
      </c>
      <c r="G16" s="38">
        <f t="shared" si="3"/>
        <v>2.804163571073081E-2</v>
      </c>
      <c r="H16" s="38">
        <f t="shared" si="3"/>
        <v>4.0037482438335166E-2</v>
      </c>
      <c r="I16" s="38">
        <f t="shared" si="3"/>
        <v>2.5006665778014744E-2</v>
      </c>
      <c r="J16" s="38">
        <f t="shared" si="3"/>
        <v>9.7125348562223188E-3</v>
      </c>
      <c r="K16" s="38">
        <f t="shared" si="3"/>
        <v>1.5176736583776249E-2</v>
      </c>
      <c r="L16" s="38">
        <f t="shared" si="3"/>
        <v>2.2368132093076865E-2</v>
      </c>
      <c r="M16" s="38">
        <f t="shared" si="3"/>
        <v>1.3203534880225716E-2</v>
      </c>
      <c r="N16" s="38">
        <f t="shared" si="3"/>
        <v>2.1000000000000092E-2</v>
      </c>
      <c r="O16" s="38">
        <f t="shared" si="3"/>
        <v>2.0231987873991386E-2</v>
      </c>
      <c r="P16" s="38">
        <f t="shared" si="3"/>
        <v>6.46322932699539E-2</v>
      </c>
      <c r="Q16" s="38">
        <f t="shared" si="3"/>
        <v>1.2423096769056124E-2</v>
      </c>
      <c r="R16" s="38">
        <f t="shared" si="3"/>
        <v>6.0827625302982248E-3</v>
      </c>
      <c r="S16" s="38">
        <f t="shared" si="3"/>
        <v>1.8083141320025052E-2</v>
      </c>
    </row>
    <row r="17" spans="1:2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"/>
    </row>
    <row r="18" spans="1:20" ht="15.75" thickBo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"/>
    </row>
    <row r="19" spans="1:20" ht="15.75" thickBot="1" x14ac:dyDescent="0.3">
      <c r="A19" s="53" t="s">
        <v>67</v>
      </c>
      <c r="B19" s="54" t="s">
        <v>0</v>
      </c>
      <c r="C19" s="55" t="s">
        <v>1</v>
      </c>
      <c r="D19" s="55" t="s">
        <v>2</v>
      </c>
      <c r="E19" s="56" t="s">
        <v>49</v>
      </c>
      <c r="F19" s="55" t="s">
        <v>3</v>
      </c>
      <c r="G19" s="55" t="s">
        <v>4</v>
      </c>
      <c r="H19" s="55" t="s">
        <v>5</v>
      </c>
      <c r="I19" s="56" t="s">
        <v>51</v>
      </c>
      <c r="J19" s="55" t="s">
        <v>6</v>
      </c>
      <c r="K19" s="55" t="s">
        <v>7</v>
      </c>
      <c r="L19" s="55" t="s">
        <v>8</v>
      </c>
      <c r="M19" s="55" t="s">
        <v>17</v>
      </c>
      <c r="N19" s="55" t="s">
        <v>9</v>
      </c>
      <c r="O19" s="55" t="s">
        <v>10</v>
      </c>
      <c r="P19" s="55" t="s">
        <v>11</v>
      </c>
      <c r="Q19" s="56" t="s">
        <v>50</v>
      </c>
      <c r="R19" s="55" t="s">
        <v>18</v>
      </c>
      <c r="S19" s="57" t="s">
        <v>19</v>
      </c>
      <c r="T19" s="1"/>
    </row>
    <row r="20" spans="1:20" x14ac:dyDescent="0.25">
      <c r="A20" s="58" t="s">
        <v>168</v>
      </c>
      <c r="B20" s="59">
        <v>40.000999999999998</v>
      </c>
      <c r="C20" s="59">
        <v>27.53</v>
      </c>
      <c r="D20" s="59">
        <v>13.016</v>
      </c>
      <c r="E20" s="59">
        <v>16.015999999999998</v>
      </c>
      <c r="F20" s="59">
        <v>38.628</v>
      </c>
      <c r="G20" s="59">
        <v>21.609000000000002</v>
      </c>
      <c r="H20" s="59">
        <v>13.765000000000001</v>
      </c>
      <c r="I20" s="59">
        <v>31.826000000000001</v>
      </c>
      <c r="J20" s="59">
        <v>40.875</v>
      </c>
      <c r="K20" s="59">
        <v>19.721</v>
      </c>
      <c r="L20" s="59">
        <v>17.503</v>
      </c>
      <c r="M20" s="59">
        <v>18.545999999999999</v>
      </c>
      <c r="N20" s="59">
        <v>51.543999999999997</v>
      </c>
      <c r="O20" s="59">
        <v>24.795999999999999</v>
      </c>
      <c r="P20" s="59">
        <v>18.379000000000001</v>
      </c>
      <c r="Q20" s="59">
        <v>14.885999999999999</v>
      </c>
      <c r="R20" s="59">
        <v>27.007000000000001</v>
      </c>
      <c r="S20" s="59">
        <v>19.109000000000002</v>
      </c>
      <c r="T20" s="1"/>
    </row>
    <row r="21" spans="1:20" x14ac:dyDescent="0.25">
      <c r="A21" s="58" t="s">
        <v>169</v>
      </c>
      <c r="B21" s="59">
        <v>46.698</v>
      </c>
      <c r="C21" s="59">
        <v>21.928000000000001</v>
      </c>
      <c r="D21" s="59">
        <v>12.848000000000001</v>
      </c>
      <c r="E21" s="59">
        <v>18.548999999999999</v>
      </c>
      <c r="F21" s="59">
        <v>103.848</v>
      </c>
      <c r="G21" s="59">
        <v>31.718</v>
      </c>
      <c r="H21" s="59">
        <v>17.841999999999999</v>
      </c>
      <c r="I21" s="59">
        <v>20.196000000000002</v>
      </c>
      <c r="J21" s="59">
        <v>49.959000000000003</v>
      </c>
      <c r="K21" s="59">
        <v>20.207000000000001</v>
      </c>
      <c r="L21" s="59">
        <v>12.641</v>
      </c>
      <c r="M21" s="59">
        <v>19.446000000000002</v>
      </c>
      <c r="N21" s="59">
        <v>51.363</v>
      </c>
      <c r="O21" s="59">
        <v>16.805</v>
      </c>
      <c r="P21" s="59">
        <v>12.907999999999999</v>
      </c>
      <c r="Q21" s="59">
        <v>16.106000000000002</v>
      </c>
      <c r="R21" s="59">
        <v>17.306000000000001</v>
      </c>
      <c r="S21" s="59">
        <v>18.768000000000001</v>
      </c>
      <c r="T21" s="1"/>
    </row>
    <row r="22" spans="1:20" x14ac:dyDescent="0.25">
      <c r="A22" s="19" t="s">
        <v>170</v>
      </c>
      <c r="B22" s="59">
        <v>45.164999999999999</v>
      </c>
      <c r="C22" s="59">
        <v>20.88</v>
      </c>
      <c r="D22" s="59">
        <v>15.679</v>
      </c>
      <c r="E22" s="59">
        <v>18.925000000000001</v>
      </c>
      <c r="F22" s="59">
        <v>44.067</v>
      </c>
      <c r="G22" s="59">
        <v>19.47</v>
      </c>
      <c r="H22" s="59">
        <v>17.297000000000001</v>
      </c>
      <c r="I22" s="59">
        <v>18.190999999999999</v>
      </c>
      <c r="J22" s="59">
        <v>38.097999999999999</v>
      </c>
      <c r="K22" s="59">
        <v>22.114000000000001</v>
      </c>
      <c r="L22" s="59">
        <v>15.522</v>
      </c>
      <c r="M22" s="59">
        <v>16.571000000000002</v>
      </c>
      <c r="N22" s="59">
        <v>42.805</v>
      </c>
      <c r="O22" s="59">
        <v>20.794</v>
      </c>
      <c r="P22" s="59">
        <v>14.079000000000001</v>
      </c>
      <c r="Q22" s="59">
        <v>16.86</v>
      </c>
      <c r="R22" s="59">
        <v>17.059000000000001</v>
      </c>
      <c r="S22" s="59">
        <v>25.431999999999999</v>
      </c>
      <c r="T22" s="1"/>
    </row>
    <row r="23" spans="1:2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"/>
    </row>
    <row r="24" spans="1:20" x14ac:dyDescent="0.25">
      <c r="A24" s="61" t="s">
        <v>37</v>
      </c>
      <c r="B24" s="38">
        <f t="shared" ref="B24:S24" si="4">AVERAGE(B20:B22)</f>
        <v>43.954666666666668</v>
      </c>
      <c r="C24" s="38">
        <f t="shared" si="4"/>
        <v>23.445999999999998</v>
      </c>
      <c r="D24" s="38">
        <f t="shared" si="4"/>
        <v>13.847666666666667</v>
      </c>
      <c r="E24" s="38">
        <f t="shared" si="4"/>
        <v>17.829999999999998</v>
      </c>
      <c r="F24" s="38">
        <f t="shared" si="4"/>
        <v>62.181000000000004</v>
      </c>
      <c r="G24" s="38">
        <f t="shared" si="4"/>
        <v>24.265666666666664</v>
      </c>
      <c r="H24" s="38">
        <f t="shared" si="4"/>
        <v>16.301333333333332</v>
      </c>
      <c r="I24" s="38">
        <f t="shared" si="4"/>
        <v>23.404333333333337</v>
      </c>
      <c r="J24" s="38">
        <f t="shared" si="4"/>
        <v>42.977333333333341</v>
      </c>
      <c r="K24" s="38">
        <f t="shared" si="4"/>
        <v>20.680666666666667</v>
      </c>
      <c r="L24" s="38">
        <f t="shared" si="4"/>
        <v>15.222</v>
      </c>
      <c r="M24" s="38">
        <f t="shared" si="4"/>
        <v>18.187666666666669</v>
      </c>
      <c r="N24" s="38">
        <f t="shared" si="4"/>
        <v>48.570666666666661</v>
      </c>
      <c r="O24" s="38">
        <f t="shared" si="4"/>
        <v>20.798333333333332</v>
      </c>
      <c r="P24" s="38">
        <f t="shared" si="4"/>
        <v>15.122</v>
      </c>
      <c r="Q24" s="38">
        <f t="shared" si="4"/>
        <v>15.950666666666669</v>
      </c>
      <c r="R24" s="38">
        <f t="shared" si="4"/>
        <v>20.457333333333334</v>
      </c>
      <c r="S24" s="38">
        <f t="shared" si="4"/>
        <v>21.102999999999998</v>
      </c>
      <c r="T24" s="1"/>
    </row>
    <row r="25" spans="1:20" x14ac:dyDescent="0.25">
      <c r="A25" s="61" t="s">
        <v>13</v>
      </c>
      <c r="B25" s="38">
        <f t="shared" ref="B25:S25" si="5">STDEVA(B20:B22)</f>
        <v>3.5087223220615997</v>
      </c>
      <c r="C25" s="38">
        <f t="shared" si="5"/>
        <v>3.5754535376648668</v>
      </c>
      <c r="D25" s="38">
        <f t="shared" si="5"/>
        <v>1.5882041220615608</v>
      </c>
      <c r="E25" s="38">
        <f t="shared" si="5"/>
        <v>1.5821791933911922</v>
      </c>
      <c r="F25" s="38">
        <f t="shared" si="5"/>
        <v>36.187012131426371</v>
      </c>
      <c r="G25" s="38">
        <f t="shared" si="5"/>
        <v>6.5419251244059229</v>
      </c>
      <c r="H25" s="38">
        <f t="shared" si="5"/>
        <v>2.2133676453163855</v>
      </c>
      <c r="I25" s="38">
        <f t="shared" si="5"/>
        <v>7.361953431891096</v>
      </c>
      <c r="J25" s="38">
        <f t="shared" si="5"/>
        <v>6.2036831264445809</v>
      </c>
      <c r="K25" s="38">
        <f t="shared" si="5"/>
        <v>1.2648645513782628</v>
      </c>
      <c r="L25" s="38">
        <f t="shared" si="5"/>
        <v>2.4448437577890445</v>
      </c>
      <c r="M25" s="38">
        <f t="shared" si="5"/>
        <v>1.4706149507377289</v>
      </c>
      <c r="N25" s="38">
        <f t="shared" si="5"/>
        <v>4.9940338738672292</v>
      </c>
      <c r="O25" s="38">
        <f t="shared" si="5"/>
        <v>3.9955017623989875</v>
      </c>
      <c r="P25" s="38">
        <f t="shared" si="5"/>
        <v>2.8807719451563711</v>
      </c>
      <c r="Q25" s="38">
        <f t="shared" si="5"/>
        <v>0.99612515947210867</v>
      </c>
      <c r="R25" s="38">
        <f t="shared" si="5"/>
        <v>5.6735220395564987</v>
      </c>
      <c r="S25" s="38">
        <f t="shared" si="5"/>
        <v>3.7528990127633475</v>
      </c>
      <c r="T25" s="1"/>
    </row>
    <row r="26" spans="1:20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"/>
    </row>
    <row r="27" spans="1:20" ht="15.75" thickBo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20" ht="15.75" thickBot="1" x14ac:dyDescent="0.3">
      <c r="A28" s="53" t="s">
        <v>68</v>
      </c>
      <c r="B28" s="54" t="s">
        <v>0</v>
      </c>
      <c r="C28" s="55" t="s">
        <v>1</v>
      </c>
      <c r="D28" s="55" t="s">
        <v>2</v>
      </c>
      <c r="E28" s="56" t="s">
        <v>49</v>
      </c>
      <c r="F28" s="55" t="s">
        <v>3</v>
      </c>
      <c r="G28" s="55" t="s">
        <v>4</v>
      </c>
      <c r="H28" s="55" t="s">
        <v>5</v>
      </c>
      <c r="I28" s="56" t="s">
        <v>51</v>
      </c>
      <c r="J28" s="55" t="s">
        <v>6</v>
      </c>
      <c r="K28" s="55" t="s">
        <v>7</v>
      </c>
      <c r="L28" s="55" t="s">
        <v>8</v>
      </c>
      <c r="M28" s="55" t="s">
        <v>17</v>
      </c>
      <c r="N28" s="55" t="s">
        <v>9</v>
      </c>
      <c r="O28" s="55" t="s">
        <v>10</v>
      </c>
      <c r="P28" s="55" t="s">
        <v>11</v>
      </c>
      <c r="Q28" s="56" t="s">
        <v>50</v>
      </c>
      <c r="R28" s="55" t="s">
        <v>18</v>
      </c>
      <c r="S28" s="57" t="s">
        <v>19</v>
      </c>
    </row>
    <row r="29" spans="1:20" x14ac:dyDescent="0.25">
      <c r="A29" s="58" t="s">
        <v>168</v>
      </c>
      <c r="B29" s="59">
        <v>240.98599999999999</v>
      </c>
      <c r="C29" s="59">
        <v>173.07900000000001</v>
      </c>
      <c r="D29" s="59">
        <v>273.96699999999998</v>
      </c>
      <c r="E29" s="59">
        <v>252.136</v>
      </c>
      <c r="F29" s="59">
        <v>248.29</v>
      </c>
      <c r="G29" s="59">
        <v>175.441</v>
      </c>
      <c r="H29" s="59">
        <v>273.50700000000001</v>
      </c>
      <c r="I29" s="59">
        <v>113.627</v>
      </c>
      <c r="J29" s="59">
        <v>257.72000000000003</v>
      </c>
      <c r="K29" s="59">
        <v>63.98</v>
      </c>
      <c r="L29" s="59">
        <v>70.715000000000003</v>
      </c>
      <c r="M29" s="59">
        <v>200.62899999999999</v>
      </c>
      <c r="N29" s="59">
        <v>204.96899999999999</v>
      </c>
      <c r="O29" s="59">
        <v>6.4859999999999998</v>
      </c>
      <c r="P29" s="59">
        <v>7.5869999999999997</v>
      </c>
      <c r="Q29" s="59">
        <v>173.79499999999999</v>
      </c>
      <c r="R29" s="59">
        <v>14.555</v>
      </c>
      <c r="S29" s="59">
        <v>60.661999999999999</v>
      </c>
    </row>
    <row r="30" spans="1:20" x14ac:dyDescent="0.25">
      <c r="A30" s="58" t="s">
        <v>169</v>
      </c>
      <c r="B30" s="59">
        <v>220.45400000000001</v>
      </c>
      <c r="C30" s="59">
        <v>203.071</v>
      </c>
      <c r="D30" s="59">
        <v>277.63799999999998</v>
      </c>
      <c r="E30" s="59">
        <v>244.01499999999999</v>
      </c>
      <c r="F30" s="59">
        <v>7.048</v>
      </c>
      <c r="G30" s="59">
        <v>4.9729999999999999</v>
      </c>
      <c r="H30" s="59">
        <v>201.03299999999999</v>
      </c>
      <c r="I30" s="59">
        <v>91.022999999999996</v>
      </c>
      <c r="J30" s="59">
        <v>166.73400000000001</v>
      </c>
      <c r="K30" s="59">
        <v>46.587000000000003</v>
      </c>
      <c r="L30" s="59">
        <v>301.416</v>
      </c>
      <c r="M30" s="59">
        <v>99.605000000000004</v>
      </c>
      <c r="N30" s="59">
        <v>159.68</v>
      </c>
      <c r="O30" s="59">
        <v>151.959</v>
      </c>
      <c r="P30" s="59">
        <v>278.39699999999999</v>
      </c>
      <c r="Q30" s="59">
        <v>247.84700000000001</v>
      </c>
      <c r="R30" s="59">
        <v>164.06299999999999</v>
      </c>
      <c r="S30" s="59">
        <v>4.8869999999999996</v>
      </c>
    </row>
    <row r="31" spans="1:20" x14ac:dyDescent="0.25">
      <c r="A31" s="19" t="s">
        <v>170</v>
      </c>
      <c r="B31" s="59">
        <v>202.874</v>
      </c>
      <c r="C31" s="59">
        <v>88.143000000000001</v>
      </c>
      <c r="D31" s="59">
        <v>154.92599999999999</v>
      </c>
      <c r="E31" s="59">
        <v>117.87</v>
      </c>
      <c r="F31" s="59">
        <v>210.78399999999999</v>
      </c>
      <c r="G31" s="59">
        <v>110.012</v>
      </c>
      <c r="H31" s="59">
        <v>128.887</v>
      </c>
      <c r="I31" s="59">
        <v>175.34899999999999</v>
      </c>
      <c r="J31" s="59">
        <v>254.48599999999999</v>
      </c>
      <c r="K31" s="59">
        <v>183.36600000000001</v>
      </c>
      <c r="L31" s="59">
        <v>135.65100000000001</v>
      </c>
      <c r="M31" s="59">
        <v>207.66200000000001</v>
      </c>
      <c r="N31" s="59">
        <v>207.23099999999999</v>
      </c>
      <c r="O31" s="59">
        <v>64.509</v>
      </c>
      <c r="P31" s="59">
        <v>296.09300000000002</v>
      </c>
      <c r="Q31" s="59">
        <v>134.97200000000001</v>
      </c>
      <c r="R31" s="59">
        <v>31.460999999999999</v>
      </c>
      <c r="S31" s="59">
        <v>166.51</v>
      </c>
    </row>
    <row r="32" spans="1:20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20" x14ac:dyDescent="0.25">
      <c r="A33" s="61" t="s">
        <v>37</v>
      </c>
      <c r="B33" s="38">
        <f t="shared" ref="B33:S33" si="6">AVERAGE(B29:B31)</f>
        <v>221.43799999999999</v>
      </c>
      <c r="C33" s="38">
        <f t="shared" si="6"/>
        <v>154.76433333333333</v>
      </c>
      <c r="D33" s="38">
        <f t="shared" si="6"/>
        <v>235.51033333333331</v>
      </c>
      <c r="E33" s="38">
        <f t="shared" si="6"/>
        <v>204.67366666666666</v>
      </c>
      <c r="F33" s="38">
        <f t="shared" si="6"/>
        <v>155.374</v>
      </c>
      <c r="G33" s="38">
        <f t="shared" si="6"/>
        <v>96.808666666666682</v>
      </c>
      <c r="H33" s="38">
        <f t="shared" si="6"/>
        <v>201.14233333333331</v>
      </c>
      <c r="I33" s="38">
        <f t="shared" si="6"/>
        <v>126.66633333333333</v>
      </c>
      <c r="J33" s="38">
        <f t="shared" si="6"/>
        <v>226.31333333333336</v>
      </c>
      <c r="K33" s="38">
        <f t="shared" si="6"/>
        <v>97.977666666666664</v>
      </c>
      <c r="L33" s="38">
        <f t="shared" si="6"/>
        <v>169.26066666666665</v>
      </c>
      <c r="M33" s="38">
        <f t="shared" si="6"/>
        <v>169.29866666666666</v>
      </c>
      <c r="N33" s="38">
        <f t="shared" si="6"/>
        <v>190.62666666666667</v>
      </c>
      <c r="O33" s="38">
        <f t="shared" si="6"/>
        <v>74.317999999999998</v>
      </c>
      <c r="P33" s="38">
        <f t="shared" si="6"/>
        <v>194.02566666666667</v>
      </c>
      <c r="Q33" s="38">
        <f t="shared" si="6"/>
        <v>185.53800000000001</v>
      </c>
      <c r="R33" s="38">
        <f t="shared" si="6"/>
        <v>70.026333333333341</v>
      </c>
      <c r="S33" s="38">
        <f t="shared" si="6"/>
        <v>77.352999999999994</v>
      </c>
    </row>
    <row r="34" spans="1:20" x14ac:dyDescent="0.25">
      <c r="A34" s="61" t="s">
        <v>13</v>
      </c>
      <c r="B34" s="38">
        <f t="shared" ref="B34:S34" si="7">STDEVA(B29:B31)</f>
        <v>19.075044639528365</v>
      </c>
      <c r="C34" s="38">
        <f t="shared" si="7"/>
        <v>59.612763376086917</v>
      </c>
      <c r="D34" s="38">
        <f t="shared" si="7"/>
        <v>69.812213432416868</v>
      </c>
      <c r="E34" s="38">
        <f t="shared" si="7"/>
        <v>75.283763656802833</v>
      </c>
      <c r="F34" s="38">
        <f t="shared" si="7"/>
        <v>129.8157414029593</v>
      </c>
      <c r="G34" s="38">
        <f t="shared" si="7"/>
        <v>85.99756254879162</v>
      </c>
      <c r="H34" s="38">
        <f t="shared" si="7"/>
        <v>72.310061992321309</v>
      </c>
      <c r="I34" s="38">
        <f t="shared" si="7"/>
        <v>43.649017507079556</v>
      </c>
      <c r="J34" s="38">
        <f t="shared" si="7"/>
        <v>51.622547489767769</v>
      </c>
      <c r="K34" s="38">
        <f t="shared" si="7"/>
        <v>74.458073533588944</v>
      </c>
      <c r="L34" s="38">
        <f t="shared" si="7"/>
        <v>118.96615115373505</v>
      </c>
      <c r="M34" s="38">
        <f t="shared" si="7"/>
        <v>60.458838496396389</v>
      </c>
      <c r="N34" s="38">
        <f t="shared" si="7"/>
        <v>26.824453290483355</v>
      </c>
      <c r="O34" s="38">
        <f t="shared" si="7"/>
        <v>73.230873222978843</v>
      </c>
      <c r="P34" s="38">
        <f t="shared" si="7"/>
        <v>161.70287389324082</v>
      </c>
      <c r="Q34" s="38">
        <f t="shared" si="7"/>
        <v>57.346446646675446</v>
      </c>
      <c r="R34" s="38">
        <f t="shared" si="7"/>
        <v>81.875663156601846</v>
      </c>
      <c r="S34" s="38">
        <f t="shared" si="7"/>
        <v>82.09409627372726</v>
      </c>
    </row>
    <row r="35" spans="1:20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20" ht="15.75" thickBo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20" ht="15.75" thickBot="1" x14ac:dyDescent="0.3">
      <c r="A37" s="53" t="s">
        <v>69</v>
      </c>
      <c r="B37" s="54" t="s">
        <v>0</v>
      </c>
      <c r="C37" s="55" t="s">
        <v>1</v>
      </c>
      <c r="D37" s="55" t="s">
        <v>2</v>
      </c>
      <c r="E37" s="56" t="s">
        <v>49</v>
      </c>
      <c r="F37" s="55" t="s">
        <v>3</v>
      </c>
      <c r="G37" s="55" t="s">
        <v>4</v>
      </c>
      <c r="H37" s="55" t="s">
        <v>5</v>
      </c>
      <c r="I37" s="56" t="s">
        <v>51</v>
      </c>
      <c r="J37" s="55" t="s">
        <v>6</v>
      </c>
      <c r="K37" s="55" t="s">
        <v>7</v>
      </c>
      <c r="L37" s="55" t="s">
        <v>8</v>
      </c>
      <c r="M37" s="55" t="s">
        <v>17</v>
      </c>
      <c r="N37" s="55" t="s">
        <v>9</v>
      </c>
      <c r="O37" s="55" t="s">
        <v>10</v>
      </c>
      <c r="P37" s="55" t="s">
        <v>11</v>
      </c>
      <c r="Q37" s="56" t="s">
        <v>50</v>
      </c>
      <c r="R37" s="55" t="s">
        <v>18</v>
      </c>
      <c r="S37" s="57" t="s">
        <v>19</v>
      </c>
    </row>
    <row r="38" spans="1:20" x14ac:dyDescent="0.25">
      <c r="A38" s="58" t="s">
        <v>168</v>
      </c>
      <c r="B38" s="62">
        <v>78.81</v>
      </c>
      <c r="C38" s="62">
        <v>90.42</v>
      </c>
      <c r="D38" s="62">
        <v>85.36</v>
      </c>
      <c r="E38" s="62">
        <v>76.5</v>
      </c>
      <c r="F38" s="62">
        <v>79.790000000000006</v>
      </c>
      <c r="G38" s="62">
        <v>92.86</v>
      </c>
      <c r="H38" s="62">
        <v>85.95</v>
      </c>
      <c r="I38" s="62">
        <v>106.62</v>
      </c>
      <c r="J38" s="62">
        <v>89</v>
      </c>
      <c r="K38" s="62">
        <v>91.76</v>
      </c>
      <c r="L38" s="62">
        <v>90.97</v>
      </c>
      <c r="M38" s="62">
        <v>92.35</v>
      </c>
      <c r="N38" s="62">
        <v>83.66</v>
      </c>
      <c r="O38" s="62">
        <v>90.12</v>
      </c>
      <c r="P38" s="62">
        <v>94.06</v>
      </c>
      <c r="Q38" s="62">
        <v>95.82</v>
      </c>
      <c r="R38" s="62">
        <v>93.68</v>
      </c>
      <c r="S38" s="62">
        <v>89.89</v>
      </c>
    </row>
    <row r="39" spans="1:20" x14ac:dyDescent="0.25">
      <c r="A39" s="58" t="s">
        <v>169</v>
      </c>
      <c r="B39" s="62">
        <v>78.459999999999994</v>
      </c>
      <c r="C39" s="62">
        <v>80.209999999999994</v>
      </c>
      <c r="D39" s="62">
        <v>100.85</v>
      </c>
      <c r="E39" s="62">
        <v>110.17</v>
      </c>
      <c r="F39" s="62">
        <v>76.58</v>
      </c>
      <c r="G39" s="62">
        <v>85.53</v>
      </c>
      <c r="H39" s="62">
        <v>89.94</v>
      </c>
      <c r="I39" s="62">
        <v>98.46</v>
      </c>
      <c r="J39" s="62">
        <v>77.900000000000006</v>
      </c>
      <c r="K39" s="62">
        <v>81.66</v>
      </c>
      <c r="L39" s="62">
        <v>91.81</v>
      </c>
      <c r="M39" s="62">
        <v>100.38</v>
      </c>
      <c r="N39" s="62">
        <v>77.680000000000007</v>
      </c>
      <c r="O39" s="62">
        <v>94.29</v>
      </c>
      <c r="P39" s="62">
        <v>94.88</v>
      </c>
      <c r="Q39" s="62">
        <v>98.82</v>
      </c>
      <c r="R39" s="62">
        <v>82.28</v>
      </c>
      <c r="S39" s="62">
        <v>87.05</v>
      </c>
    </row>
    <row r="40" spans="1:20" x14ac:dyDescent="0.25">
      <c r="A40" s="19" t="s">
        <v>170</v>
      </c>
      <c r="B40" s="62">
        <v>99.84</v>
      </c>
      <c r="C40" s="62">
        <v>116.11</v>
      </c>
      <c r="D40" s="62">
        <v>110.82</v>
      </c>
      <c r="E40" s="62">
        <v>115.02</v>
      </c>
      <c r="F40" s="62">
        <v>102.82</v>
      </c>
      <c r="G40" s="62">
        <v>116.27</v>
      </c>
      <c r="H40" s="62">
        <v>107.15</v>
      </c>
      <c r="I40" s="62">
        <v>114.01</v>
      </c>
      <c r="J40" s="62">
        <v>101.81</v>
      </c>
      <c r="K40" s="62">
        <v>113.83</v>
      </c>
      <c r="L40" s="62">
        <v>116.06</v>
      </c>
      <c r="M40" s="62">
        <v>119.11</v>
      </c>
      <c r="N40" s="62">
        <v>97.32</v>
      </c>
      <c r="O40" s="62">
        <v>117.38</v>
      </c>
      <c r="P40" s="62">
        <v>118.86</v>
      </c>
      <c r="Q40" s="62">
        <v>120.85</v>
      </c>
      <c r="R40" s="62">
        <v>110.58</v>
      </c>
      <c r="S40" s="62">
        <v>121.13</v>
      </c>
    </row>
    <row r="41" spans="1:20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20" x14ac:dyDescent="0.25">
      <c r="A42" s="61" t="s">
        <v>37</v>
      </c>
      <c r="B42" s="38">
        <f t="shared" ref="B42:S42" si="8">AVERAGE(B38:B40)</f>
        <v>85.703333333333333</v>
      </c>
      <c r="C42" s="38">
        <f t="shared" si="8"/>
        <v>95.58</v>
      </c>
      <c r="D42" s="38">
        <f t="shared" si="8"/>
        <v>99.009999999999991</v>
      </c>
      <c r="E42" s="38">
        <f t="shared" si="8"/>
        <v>100.56333333333333</v>
      </c>
      <c r="F42" s="38">
        <f t="shared" si="8"/>
        <v>86.396666666666661</v>
      </c>
      <c r="G42" s="38">
        <f t="shared" si="8"/>
        <v>98.219999999999985</v>
      </c>
      <c r="H42" s="38">
        <f t="shared" si="8"/>
        <v>94.34666666666665</v>
      </c>
      <c r="I42" s="38">
        <f t="shared" si="8"/>
        <v>106.36333333333333</v>
      </c>
      <c r="J42" s="38">
        <f t="shared" si="8"/>
        <v>89.570000000000007</v>
      </c>
      <c r="K42" s="38">
        <f t="shared" si="8"/>
        <v>95.75</v>
      </c>
      <c r="L42" s="38">
        <f t="shared" si="8"/>
        <v>99.613333333333344</v>
      </c>
      <c r="M42" s="38">
        <f t="shared" si="8"/>
        <v>103.94666666666666</v>
      </c>
      <c r="N42" s="38">
        <f t="shared" si="8"/>
        <v>86.219999999999985</v>
      </c>
      <c r="O42" s="38">
        <f t="shared" si="8"/>
        <v>100.59666666666668</v>
      </c>
      <c r="P42" s="38">
        <f t="shared" si="8"/>
        <v>102.60000000000001</v>
      </c>
      <c r="Q42" s="38">
        <f t="shared" si="8"/>
        <v>105.16333333333334</v>
      </c>
      <c r="R42" s="38">
        <f t="shared" si="8"/>
        <v>95.513333333333335</v>
      </c>
      <c r="S42" s="38">
        <f t="shared" si="8"/>
        <v>99.356666666666669</v>
      </c>
    </row>
    <row r="43" spans="1:20" x14ac:dyDescent="0.25">
      <c r="A43" s="61" t="s">
        <v>13</v>
      </c>
      <c r="B43" s="38">
        <f t="shared" ref="B43:S43" si="9">STDEVA(B38:B40)</f>
        <v>12.243963138352383</v>
      </c>
      <c r="C43" s="38">
        <f t="shared" si="9"/>
        <v>18.497883662732853</v>
      </c>
      <c r="D43" s="38">
        <f t="shared" si="9"/>
        <v>12.82934526778368</v>
      </c>
      <c r="E43" s="38">
        <f t="shared" si="9"/>
        <v>20.980077057373546</v>
      </c>
      <c r="F43" s="38">
        <f t="shared" si="9"/>
        <v>14.313295683850505</v>
      </c>
      <c r="G43" s="38">
        <f t="shared" si="9"/>
        <v>16.055656324174436</v>
      </c>
      <c r="H43" s="38">
        <f t="shared" si="9"/>
        <v>11.26605668960233</v>
      </c>
      <c r="I43" s="38">
        <f t="shared" si="9"/>
        <v>7.7781767357995548</v>
      </c>
      <c r="J43" s="38">
        <f t="shared" si="9"/>
        <v>11.965187002299459</v>
      </c>
      <c r="K43" s="38">
        <f t="shared" si="9"/>
        <v>16.451969486964142</v>
      </c>
      <c r="L43" s="38">
        <f t="shared" si="9"/>
        <v>14.249422210508408</v>
      </c>
      <c r="M43" s="38">
        <f t="shared" si="9"/>
        <v>13.731905670129496</v>
      </c>
      <c r="N43" s="38">
        <f t="shared" si="9"/>
        <v>10.067154513565384</v>
      </c>
      <c r="O43" s="38">
        <f t="shared" si="9"/>
        <v>14.683576993816283</v>
      </c>
      <c r="P43" s="38">
        <f t="shared" si="9"/>
        <v>14.087540594440128</v>
      </c>
      <c r="Q43" s="38">
        <f t="shared" si="9"/>
        <v>13.667612568891808</v>
      </c>
      <c r="R43" s="38">
        <f t="shared" si="9"/>
        <v>14.238796765644629</v>
      </c>
      <c r="S43" s="38">
        <f t="shared" si="9"/>
        <v>18.909651856481428</v>
      </c>
    </row>
    <row r="44" spans="1:2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20" ht="15.75" thickBot="1" x14ac:dyDescent="0.3">
      <c r="A45" s="63"/>
      <c r="B45" s="29"/>
      <c r="C45" s="29"/>
      <c r="D45" s="29"/>
      <c r="E45" s="64"/>
      <c r="F45" s="29"/>
      <c r="G45" s="29"/>
      <c r="H45" s="29"/>
      <c r="I45" s="64"/>
      <c r="J45" s="29"/>
      <c r="K45" s="29"/>
      <c r="L45" s="29"/>
      <c r="M45" s="29"/>
      <c r="N45" s="29"/>
      <c r="O45" s="29"/>
      <c r="P45" s="29"/>
      <c r="Q45" s="64"/>
      <c r="R45" s="29"/>
      <c r="S45" s="29"/>
    </row>
    <row r="46" spans="1:20" ht="15.75" thickBot="1" x14ac:dyDescent="0.3">
      <c r="A46" s="53" t="s">
        <v>70</v>
      </c>
      <c r="B46" s="54" t="s">
        <v>0</v>
      </c>
      <c r="C46" s="55" t="s">
        <v>1</v>
      </c>
      <c r="D46" s="55" t="s">
        <v>2</v>
      </c>
      <c r="E46" s="56" t="s">
        <v>49</v>
      </c>
      <c r="F46" s="55" t="s">
        <v>3</v>
      </c>
      <c r="G46" s="55" t="s">
        <v>4</v>
      </c>
      <c r="H46" s="55" t="s">
        <v>5</v>
      </c>
      <c r="I46" s="56" t="s">
        <v>51</v>
      </c>
      <c r="J46" s="55" t="s">
        <v>6</v>
      </c>
      <c r="K46" s="55" t="s">
        <v>7</v>
      </c>
      <c r="L46" s="55" t="s">
        <v>8</v>
      </c>
      <c r="M46" s="55" t="s">
        <v>17</v>
      </c>
      <c r="N46" s="55" t="s">
        <v>9</v>
      </c>
      <c r="O46" s="55" t="s">
        <v>10</v>
      </c>
      <c r="P46" s="55" t="s">
        <v>11</v>
      </c>
      <c r="Q46" s="56" t="s">
        <v>50</v>
      </c>
      <c r="R46" s="55" t="s">
        <v>18</v>
      </c>
      <c r="S46" s="57" t="s">
        <v>19</v>
      </c>
    </row>
    <row r="47" spans="1:20" x14ac:dyDescent="0.25">
      <c r="A47" s="58" t="s">
        <v>168</v>
      </c>
      <c r="B47" s="62">
        <v>708.76</v>
      </c>
      <c r="C47" s="62">
        <v>720.52</v>
      </c>
      <c r="D47" s="62">
        <v>688.48</v>
      </c>
      <c r="E47" s="62">
        <v>679.7</v>
      </c>
      <c r="F47" s="62">
        <v>673.47</v>
      </c>
      <c r="G47" s="62">
        <v>735.56</v>
      </c>
      <c r="H47" s="62">
        <v>664.56</v>
      </c>
      <c r="I47" s="62">
        <v>774.77</v>
      </c>
      <c r="J47" s="62">
        <v>677.65</v>
      </c>
      <c r="K47" s="62">
        <v>756.05</v>
      </c>
      <c r="L47" s="62">
        <v>768.57</v>
      </c>
      <c r="M47" s="62">
        <v>730.12</v>
      </c>
      <c r="N47" s="62">
        <v>708.15</v>
      </c>
      <c r="O47" s="62">
        <v>784.55</v>
      </c>
      <c r="P47" s="62">
        <v>786.72</v>
      </c>
      <c r="Q47" s="62">
        <v>720.36</v>
      </c>
      <c r="R47" s="62">
        <v>741.29</v>
      </c>
      <c r="S47" s="62">
        <v>720.84</v>
      </c>
      <c r="T47" s="1"/>
    </row>
    <row r="48" spans="1:20" x14ac:dyDescent="0.25">
      <c r="A48" s="58" t="s">
        <v>169</v>
      </c>
      <c r="B48" s="62">
        <v>705.52</v>
      </c>
      <c r="C48" s="62">
        <v>704.16</v>
      </c>
      <c r="D48" s="62">
        <v>647.80999999999995</v>
      </c>
      <c r="E48" s="62">
        <v>680.55</v>
      </c>
      <c r="F48" s="62">
        <v>761.43</v>
      </c>
      <c r="G48" s="62">
        <v>794.02</v>
      </c>
      <c r="H48" s="62">
        <v>673.87</v>
      </c>
      <c r="I48" s="62">
        <v>731.73</v>
      </c>
      <c r="J48" s="62">
        <v>749.01</v>
      </c>
      <c r="K48" s="62">
        <v>745.31</v>
      </c>
      <c r="L48" s="62">
        <v>660.21</v>
      </c>
      <c r="M48" s="62">
        <v>733.14</v>
      </c>
      <c r="N48" s="62">
        <v>708.36</v>
      </c>
      <c r="O48" s="62">
        <v>698.89</v>
      </c>
      <c r="P48" s="62">
        <v>655.48</v>
      </c>
      <c r="Q48" s="62">
        <v>689.25</v>
      </c>
      <c r="R48" s="62">
        <v>692.09</v>
      </c>
      <c r="S48" s="62">
        <v>803.52</v>
      </c>
      <c r="T48" s="1"/>
    </row>
    <row r="49" spans="1:20" x14ac:dyDescent="0.25">
      <c r="A49" s="19" t="s">
        <v>170</v>
      </c>
      <c r="B49" s="62">
        <v>707.79</v>
      </c>
      <c r="C49" s="62">
        <v>758.08</v>
      </c>
      <c r="D49" s="62">
        <v>739.7</v>
      </c>
      <c r="E49" s="62">
        <v>717.2</v>
      </c>
      <c r="F49" s="62">
        <v>702.33</v>
      </c>
      <c r="G49" s="62">
        <v>745.77</v>
      </c>
      <c r="H49" s="62">
        <v>703.5</v>
      </c>
      <c r="I49" s="62">
        <v>691.92</v>
      </c>
      <c r="J49" s="62">
        <v>696.92</v>
      </c>
      <c r="K49" s="62">
        <v>706.88</v>
      </c>
      <c r="L49" s="62">
        <v>723.83</v>
      </c>
      <c r="M49" s="62">
        <v>720.75</v>
      </c>
      <c r="N49" s="62">
        <v>725.64</v>
      </c>
      <c r="O49" s="62">
        <v>763.36</v>
      </c>
      <c r="P49" s="62">
        <v>688.35</v>
      </c>
      <c r="Q49" s="62">
        <v>717.23</v>
      </c>
      <c r="R49" s="62">
        <v>697</v>
      </c>
      <c r="S49" s="62">
        <v>731.77</v>
      </c>
      <c r="T49" s="1"/>
    </row>
    <row r="50" spans="1:20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"/>
    </row>
    <row r="51" spans="1:20" x14ac:dyDescent="0.25">
      <c r="A51" s="61" t="s">
        <v>37</v>
      </c>
      <c r="B51" s="38">
        <f t="shared" ref="B51:S51" si="10">AVERAGE(B47:B49)</f>
        <v>707.35666666666657</v>
      </c>
      <c r="C51" s="38">
        <f t="shared" si="10"/>
        <v>727.58666666666659</v>
      </c>
      <c r="D51" s="38">
        <f t="shared" si="10"/>
        <v>691.99666666666656</v>
      </c>
      <c r="E51" s="38">
        <f t="shared" si="10"/>
        <v>692.48333333333323</v>
      </c>
      <c r="F51" s="38">
        <f t="shared" si="10"/>
        <v>712.41</v>
      </c>
      <c r="G51" s="38">
        <f t="shared" si="10"/>
        <v>758.44999999999993</v>
      </c>
      <c r="H51" s="38">
        <f t="shared" si="10"/>
        <v>680.64333333333332</v>
      </c>
      <c r="I51" s="38">
        <f t="shared" si="10"/>
        <v>732.80666666666673</v>
      </c>
      <c r="J51" s="38">
        <f t="shared" si="10"/>
        <v>707.86</v>
      </c>
      <c r="K51" s="38">
        <f t="shared" si="10"/>
        <v>736.07999999999993</v>
      </c>
      <c r="L51" s="38">
        <f t="shared" si="10"/>
        <v>717.53666666666675</v>
      </c>
      <c r="M51" s="38">
        <f t="shared" si="10"/>
        <v>728.00333333333344</v>
      </c>
      <c r="N51" s="38">
        <f t="shared" si="10"/>
        <v>714.05000000000007</v>
      </c>
      <c r="O51" s="38">
        <f t="shared" si="10"/>
        <v>748.93333333333339</v>
      </c>
      <c r="P51" s="38">
        <f t="shared" si="10"/>
        <v>710.18333333333339</v>
      </c>
      <c r="Q51" s="38">
        <f t="shared" si="10"/>
        <v>708.94666666666672</v>
      </c>
      <c r="R51" s="38">
        <f t="shared" si="10"/>
        <v>710.12666666666667</v>
      </c>
      <c r="S51" s="38">
        <f t="shared" si="10"/>
        <v>752.04333333333341</v>
      </c>
      <c r="T51" s="1"/>
    </row>
    <row r="52" spans="1:20" x14ac:dyDescent="0.25">
      <c r="A52" s="61" t="s">
        <v>13</v>
      </c>
      <c r="B52" s="38">
        <f t="shared" ref="B52:S52" si="11">STDEVA(B47:B49)</f>
        <v>1.6628990749090391</v>
      </c>
      <c r="C52" s="38">
        <f t="shared" si="11"/>
        <v>27.645884564132423</v>
      </c>
      <c r="D52" s="38">
        <f t="shared" si="11"/>
        <v>46.045827534461118</v>
      </c>
      <c r="E52" s="38">
        <f t="shared" si="11"/>
        <v>21.409479987457296</v>
      </c>
      <c r="F52" s="38">
        <f t="shared" si="11"/>
        <v>44.837988358087564</v>
      </c>
      <c r="G52" s="38">
        <f t="shared" si="11"/>
        <v>31.224664930147782</v>
      </c>
      <c r="H52" s="38">
        <f t="shared" si="11"/>
        <v>20.334439587392964</v>
      </c>
      <c r="I52" s="38">
        <f t="shared" si="11"/>
        <v>41.435492435028863</v>
      </c>
      <c r="J52" s="38">
        <f t="shared" si="11"/>
        <v>36.916461097998017</v>
      </c>
      <c r="K52" s="38">
        <f t="shared" si="11"/>
        <v>25.851825854279589</v>
      </c>
      <c r="L52" s="38">
        <f t="shared" si="11"/>
        <v>54.453438214068122</v>
      </c>
      <c r="M52" s="38">
        <f t="shared" si="11"/>
        <v>6.4605133954921312</v>
      </c>
      <c r="N52" s="38">
        <f t="shared" si="11"/>
        <v>10.037783619903344</v>
      </c>
      <c r="O52" s="38">
        <f t="shared" si="11"/>
        <v>44.615080783669242</v>
      </c>
      <c r="P52" s="38">
        <f t="shared" si="11"/>
        <v>68.289861863481121</v>
      </c>
      <c r="Q52" s="38">
        <f t="shared" si="11"/>
        <v>17.129455138250417</v>
      </c>
      <c r="R52" s="38">
        <f t="shared" si="11"/>
        <v>27.099668509657672</v>
      </c>
      <c r="S52" s="38">
        <f t="shared" si="11"/>
        <v>44.913824523562141</v>
      </c>
      <c r="T52" s="1"/>
    </row>
    <row r="53" spans="1:20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"/>
    </row>
    <row r="54" spans="1:20" ht="15.75" thickBot="1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"/>
    </row>
    <row r="55" spans="1:20" ht="15.75" thickBot="1" x14ac:dyDescent="0.3">
      <c r="A55" s="53" t="s">
        <v>71</v>
      </c>
      <c r="B55" s="54" t="s">
        <v>0</v>
      </c>
      <c r="C55" s="55" t="s">
        <v>1</v>
      </c>
      <c r="D55" s="55" t="s">
        <v>2</v>
      </c>
      <c r="E55" s="56" t="s">
        <v>49</v>
      </c>
      <c r="F55" s="55" t="s">
        <v>3</v>
      </c>
      <c r="G55" s="55" t="s">
        <v>4</v>
      </c>
      <c r="H55" s="55" t="s">
        <v>5</v>
      </c>
      <c r="I55" s="56" t="s">
        <v>51</v>
      </c>
      <c r="J55" s="55" t="s">
        <v>6</v>
      </c>
      <c r="K55" s="55" t="s">
        <v>7</v>
      </c>
      <c r="L55" s="55" t="s">
        <v>8</v>
      </c>
      <c r="M55" s="55" t="s">
        <v>17</v>
      </c>
      <c r="N55" s="55" t="s">
        <v>9</v>
      </c>
      <c r="O55" s="55" t="s">
        <v>10</v>
      </c>
      <c r="P55" s="55" t="s">
        <v>11</v>
      </c>
      <c r="Q55" s="56" t="s">
        <v>50</v>
      </c>
      <c r="R55" s="55" t="s">
        <v>18</v>
      </c>
      <c r="S55" s="57" t="s">
        <v>19</v>
      </c>
      <c r="T55" s="1"/>
    </row>
    <row r="56" spans="1:20" x14ac:dyDescent="0.25">
      <c r="A56" s="58" t="s">
        <v>168</v>
      </c>
      <c r="B56" s="62">
        <v>7249.51</v>
      </c>
      <c r="C56" s="62">
        <v>7142.79</v>
      </c>
      <c r="D56" s="62">
        <v>7487.46</v>
      </c>
      <c r="E56" s="62">
        <v>7378.18</v>
      </c>
      <c r="F56" s="62">
        <v>7047.93</v>
      </c>
      <c r="G56" s="62">
        <v>7287.92</v>
      </c>
      <c r="H56" s="62">
        <v>7122.66</v>
      </c>
      <c r="I56" s="62">
        <v>7798.8</v>
      </c>
      <c r="J56" s="62">
        <v>7102.8</v>
      </c>
      <c r="K56" s="62">
        <v>7257.76</v>
      </c>
      <c r="L56" s="62">
        <v>7499.88</v>
      </c>
      <c r="M56" s="62">
        <v>7545.24</v>
      </c>
      <c r="N56" s="62">
        <v>7133.43</v>
      </c>
      <c r="O56" s="62">
        <v>7239.32</v>
      </c>
      <c r="P56" s="62">
        <v>7173.31</v>
      </c>
      <c r="Q56" s="62">
        <v>7322.19</v>
      </c>
      <c r="R56" s="62">
        <v>7772.55</v>
      </c>
      <c r="S56" s="62">
        <v>6813.68</v>
      </c>
      <c r="T56" s="1"/>
    </row>
    <row r="57" spans="1:20" x14ac:dyDescent="0.25">
      <c r="A57" s="58" t="s">
        <v>169</v>
      </c>
      <c r="B57" s="62">
        <v>7089.22</v>
      </c>
      <c r="C57" s="62">
        <v>7289.44</v>
      </c>
      <c r="D57" s="62">
        <v>7157.12</v>
      </c>
      <c r="E57" s="62">
        <v>7439.46</v>
      </c>
      <c r="F57" s="62">
        <v>7000.5</v>
      </c>
      <c r="G57" s="62">
        <v>7210.55</v>
      </c>
      <c r="H57" s="62">
        <v>7316.78</v>
      </c>
      <c r="I57" s="62">
        <v>7400.97</v>
      </c>
      <c r="J57" s="62">
        <v>7211.56</v>
      </c>
      <c r="K57" s="62">
        <v>7207.01</v>
      </c>
      <c r="L57" s="62">
        <v>7263.5</v>
      </c>
      <c r="M57" s="62">
        <v>7409.63</v>
      </c>
      <c r="N57" s="62">
        <v>7031.15</v>
      </c>
      <c r="O57" s="62">
        <v>6836.5</v>
      </c>
      <c r="P57" s="62">
        <v>7121.77</v>
      </c>
      <c r="Q57" s="62">
        <v>7557.23</v>
      </c>
      <c r="R57" s="62">
        <v>7555.28</v>
      </c>
      <c r="S57" s="62">
        <v>7092.76</v>
      </c>
    </row>
    <row r="58" spans="1:20" x14ac:dyDescent="0.25">
      <c r="A58" s="19" t="s">
        <v>170</v>
      </c>
      <c r="B58" s="62">
        <v>7119.24</v>
      </c>
      <c r="C58" s="62">
        <v>6977.41</v>
      </c>
      <c r="D58" s="62">
        <v>6968.17</v>
      </c>
      <c r="E58" s="62">
        <v>7055.06</v>
      </c>
      <c r="F58" s="62">
        <v>7081.36</v>
      </c>
      <c r="G58" s="62">
        <v>7020.73</v>
      </c>
      <c r="H58" s="62">
        <v>7019.31</v>
      </c>
      <c r="I58" s="62">
        <v>6828.91</v>
      </c>
      <c r="J58" s="62">
        <v>6929.84</v>
      </c>
      <c r="K58" s="62">
        <v>6825.15</v>
      </c>
      <c r="L58" s="62">
        <v>7000.55</v>
      </c>
      <c r="M58" s="62">
        <v>7221.28</v>
      </c>
      <c r="N58" s="62">
        <v>7285.43</v>
      </c>
      <c r="O58" s="62">
        <v>7183.43</v>
      </c>
      <c r="P58" s="62">
        <v>7110.63</v>
      </c>
      <c r="Q58" s="62">
        <v>7251.77</v>
      </c>
      <c r="R58" s="62">
        <v>7540.4</v>
      </c>
      <c r="S58" s="62">
        <v>6569.56</v>
      </c>
    </row>
    <row r="59" spans="1:20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20" x14ac:dyDescent="0.25">
      <c r="A60" s="61" t="s">
        <v>37</v>
      </c>
      <c r="B60" s="38">
        <f t="shared" ref="B60:S60" si="12">AVERAGE(B56:B58)</f>
        <v>7152.6566666666668</v>
      </c>
      <c r="C60" s="38">
        <f t="shared" si="12"/>
        <v>7136.5466666666662</v>
      </c>
      <c r="D60" s="38">
        <f t="shared" si="12"/>
        <v>7204.25</v>
      </c>
      <c r="E60" s="38">
        <f t="shared" si="12"/>
        <v>7290.9000000000005</v>
      </c>
      <c r="F60" s="38">
        <f t="shared" si="12"/>
        <v>7043.2633333333333</v>
      </c>
      <c r="G60" s="38">
        <f t="shared" si="12"/>
        <v>7173.0666666666666</v>
      </c>
      <c r="H60" s="38">
        <f t="shared" si="12"/>
        <v>7152.916666666667</v>
      </c>
      <c r="I60" s="38">
        <f t="shared" si="12"/>
        <v>7342.8933333333334</v>
      </c>
      <c r="J60" s="38">
        <f t="shared" si="12"/>
        <v>7081.4000000000005</v>
      </c>
      <c r="K60" s="38">
        <f t="shared" si="12"/>
        <v>7096.6399999999994</v>
      </c>
      <c r="L60" s="38">
        <f t="shared" si="12"/>
        <v>7254.6433333333334</v>
      </c>
      <c r="M60" s="38">
        <f t="shared" si="12"/>
        <v>7392.0499999999993</v>
      </c>
      <c r="N60" s="38">
        <f t="shared" si="12"/>
        <v>7150.003333333334</v>
      </c>
      <c r="O60" s="38">
        <f t="shared" si="12"/>
        <v>7086.416666666667</v>
      </c>
      <c r="P60" s="38">
        <f t="shared" si="12"/>
        <v>7135.2366666666676</v>
      </c>
      <c r="Q60" s="38">
        <f t="shared" si="12"/>
        <v>7377.0633333333326</v>
      </c>
      <c r="R60" s="38">
        <f t="shared" si="12"/>
        <v>7622.7433333333329</v>
      </c>
      <c r="S60" s="38">
        <f t="shared" si="12"/>
        <v>6825.333333333333</v>
      </c>
    </row>
    <row r="61" spans="1:20" x14ac:dyDescent="0.25">
      <c r="A61" s="61" t="s">
        <v>13</v>
      </c>
      <c r="B61" s="38">
        <f t="shared" ref="B61:S61" si="13">STDEVA(B56:B58)</f>
        <v>85.20989516091042</v>
      </c>
      <c r="C61" s="38">
        <f t="shared" si="13"/>
        <v>156.1086629029065</v>
      </c>
      <c r="D61" s="38">
        <f t="shared" si="13"/>
        <v>262.83350946939771</v>
      </c>
      <c r="E61" s="38">
        <f t="shared" si="13"/>
        <v>206.52890548298546</v>
      </c>
      <c r="F61" s="38">
        <f t="shared" si="13"/>
        <v>40.631493122125384</v>
      </c>
      <c r="G61" s="38">
        <f t="shared" si="13"/>
        <v>137.48226879613756</v>
      </c>
      <c r="H61" s="38">
        <f t="shared" si="13"/>
        <v>151.0254933225952</v>
      </c>
      <c r="I61" s="38">
        <f t="shared" si="13"/>
        <v>487.54623107284249</v>
      </c>
      <c r="J61" s="38">
        <f t="shared" si="13"/>
        <v>142.07395820487312</v>
      </c>
      <c r="K61" s="38">
        <f t="shared" si="13"/>
        <v>236.4825695479482</v>
      </c>
      <c r="L61" s="38">
        <f t="shared" si="13"/>
        <v>249.78279090708654</v>
      </c>
      <c r="M61" s="38">
        <f t="shared" si="13"/>
        <v>162.69392336531814</v>
      </c>
      <c r="N61" s="38">
        <f t="shared" si="13"/>
        <v>127.94759135416895</v>
      </c>
      <c r="O61" s="38">
        <f t="shared" si="13"/>
        <v>218.23079121272806</v>
      </c>
      <c r="P61" s="38">
        <f t="shared" si="13"/>
        <v>33.439631178189451</v>
      </c>
      <c r="Q61" s="38">
        <f t="shared" si="13"/>
        <v>159.95238333120648</v>
      </c>
      <c r="R61" s="38">
        <f t="shared" si="13"/>
        <v>129.94953494850765</v>
      </c>
      <c r="S61" s="38">
        <f t="shared" si="13"/>
        <v>261.79459530963067</v>
      </c>
    </row>
    <row r="62" spans="1:20" x14ac:dyDescent="0.25">
      <c r="A62" s="63"/>
      <c r="B62" s="29"/>
      <c r="C62" s="29"/>
      <c r="D62" s="29"/>
      <c r="E62" s="64"/>
      <c r="F62" s="29"/>
      <c r="G62" s="29"/>
      <c r="H62" s="29"/>
      <c r="I62" s="64"/>
      <c r="J62" s="29"/>
      <c r="K62" s="29"/>
      <c r="L62" s="29"/>
      <c r="M62" s="29"/>
      <c r="N62" s="29"/>
      <c r="O62" s="29"/>
      <c r="P62" s="29"/>
      <c r="Q62" s="64"/>
      <c r="R62" s="29"/>
      <c r="S62" s="29"/>
    </row>
    <row r="63" spans="1:20" ht="15.75" thickBot="1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20" ht="15.75" thickBot="1" x14ac:dyDescent="0.3">
      <c r="A64" s="53" t="s">
        <v>72</v>
      </c>
      <c r="B64" s="54" t="s">
        <v>0</v>
      </c>
      <c r="C64" s="55" t="s">
        <v>1</v>
      </c>
      <c r="D64" s="55" t="s">
        <v>2</v>
      </c>
      <c r="E64" s="56" t="s">
        <v>49</v>
      </c>
      <c r="F64" s="55" t="s">
        <v>3</v>
      </c>
      <c r="G64" s="55" t="s">
        <v>4</v>
      </c>
      <c r="H64" s="55" t="s">
        <v>5</v>
      </c>
      <c r="I64" s="56" t="s">
        <v>51</v>
      </c>
      <c r="J64" s="55" t="s">
        <v>6</v>
      </c>
      <c r="K64" s="55" t="s">
        <v>7</v>
      </c>
      <c r="L64" s="55" t="s">
        <v>8</v>
      </c>
      <c r="M64" s="55" t="s">
        <v>17</v>
      </c>
      <c r="N64" s="55" t="s">
        <v>9</v>
      </c>
      <c r="O64" s="55" t="s">
        <v>10</v>
      </c>
      <c r="P64" s="55" t="s">
        <v>11</v>
      </c>
      <c r="Q64" s="56" t="s">
        <v>50</v>
      </c>
      <c r="R64" s="55" t="s">
        <v>18</v>
      </c>
      <c r="S64" s="57" t="s">
        <v>19</v>
      </c>
    </row>
    <row r="65" spans="1:20" x14ac:dyDescent="0.25">
      <c r="A65" s="58" t="s">
        <v>168</v>
      </c>
      <c r="B65" s="62">
        <v>33533.57</v>
      </c>
      <c r="C65" s="62">
        <v>33507.1</v>
      </c>
      <c r="D65" s="62">
        <v>34877.17</v>
      </c>
      <c r="E65" s="62">
        <v>33483.54</v>
      </c>
      <c r="F65" s="62">
        <v>32718.400000000001</v>
      </c>
      <c r="G65" s="62">
        <v>34285.17</v>
      </c>
      <c r="H65" s="62">
        <v>33177.83</v>
      </c>
      <c r="I65" s="62">
        <v>34283.910000000003</v>
      </c>
      <c r="J65" s="62">
        <v>33463.43</v>
      </c>
      <c r="K65" s="62">
        <v>33771.24</v>
      </c>
      <c r="L65" s="62">
        <v>34627.58</v>
      </c>
      <c r="M65" s="62">
        <v>34367</v>
      </c>
      <c r="N65" s="62">
        <v>33424.199999999997</v>
      </c>
      <c r="O65" s="62">
        <v>34051.68</v>
      </c>
      <c r="P65" s="62">
        <v>33193.410000000003</v>
      </c>
      <c r="Q65" s="62">
        <v>34556.699999999997</v>
      </c>
      <c r="R65" s="62">
        <v>31855.19</v>
      </c>
      <c r="S65" s="62">
        <v>31837.71</v>
      </c>
    </row>
    <row r="66" spans="1:20" x14ac:dyDescent="0.25">
      <c r="A66" s="58" t="s">
        <v>169</v>
      </c>
      <c r="B66" s="62">
        <v>33531.75</v>
      </c>
      <c r="C66" s="62">
        <v>33269.86</v>
      </c>
      <c r="D66" s="62">
        <v>32833.730000000003</v>
      </c>
      <c r="E66" s="62">
        <v>33228.61</v>
      </c>
      <c r="F66" s="62">
        <v>32786.11</v>
      </c>
      <c r="G66" s="62">
        <v>34090.870000000003</v>
      </c>
      <c r="H66" s="62">
        <v>33737.589999999997</v>
      </c>
      <c r="I66" s="62">
        <v>33199.78</v>
      </c>
      <c r="J66" s="62">
        <v>34701.120000000003</v>
      </c>
      <c r="K66" s="62">
        <v>33406.14</v>
      </c>
      <c r="L66" s="62">
        <v>33910.06</v>
      </c>
      <c r="M66" s="62">
        <v>33264.18</v>
      </c>
      <c r="N66" s="62">
        <v>33926.9</v>
      </c>
      <c r="O66" s="62">
        <v>34336.61</v>
      </c>
      <c r="P66" s="62">
        <v>33549.050000000003</v>
      </c>
      <c r="Q66" s="62">
        <v>33754.83</v>
      </c>
      <c r="R66" s="62">
        <v>31865.35</v>
      </c>
      <c r="S66" s="62">
        <v>33291.449999999997</v>
      </c>
    </row>
    <row r="67" spans="1:20" x14ac:dyDescent="0.25">
      <c r="A67" s="19" t="s">
        <v>170</v>
      </c>
      <c r="B67" s="62">
        <v>33456.559999999998</v>
      </c>
      <c r="C67" s="62">
        <v>34011.64</v>
      </c>
      <c r="D67" s="62">
        <v>33585.89</v>
      </c>
      <c r="E67" s="62">
        <v>32490.62</v>
      </c>
      <c r="F67" s="62">
        <v>33401.160000000003</v>
      </c>
      <c r="G67" s="62">
        <v>33786.720000000001</v>
      </c>
      <c r="H67" s="62">
        <v>33320.22</v>
      </c>
      <c r="I67" s="62">
        <v>32367.11</v>
      </c>
      <c r="J67" s="62">
        <v>33330.54</v>
      </c>
      <c r="K67" s="62">
        <v>32832.86</v>
      </c>
      <c r="L67" s="62">
        <v>33516.1</v>
      </c>
      <c r="M67" s="62">
        <v>33794.239999999998</v>
      </c>
      <c r="N67" s="62">
        <v>34655.17</v>
      </c>
      <c r="O67" s="62">
        <v>34137.78</v>
      </c>
      <c r="P67" s="62">
        <v>33585.5</v>
      </c>
      <c r="Q67" s="62">
        <v>33636.74</v>
      </c>
      <c r="R67" s="62">
        <v>32488.44</v>
      </c>
      <c r="S67" s="62">
        <v>31474.54</v>
      </c>
    </row>
    <row r="68" spans="1:2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20" x14ac:dyDescent="0.25">
      <c r="A69" s="61" t="s">
        <v>37</v>
      </c>
      <c r="B69" s="38">
        <f t="shared" ref="B69:S69" si="14">AVERAGE(B65:B67)</f>
        <v>33507.293333333335</v>
      </c>
      <c r="C69" s="38">
        <f t="shared" si="14"/>
        <v>33596.199999999997</v>
      </c>
      <c r="D69" s="38">
        <f t="shared" si="14"/>
        <v>33765.596666666665</v>
      </c>
      <c r="E69" s="38">
        <f t="shared" si="14"/>
        <v>33067.589999999997</v>
      </c>
      <c r="F69" s="38">
        <f t="shared" si="14"/>
        <v>32968.556666666671</v>
      </c>
      <c r="G69" s="38">
        <f t="shared" si="14"/>
        <v>34054.253333333334</v>
      </c>
      <c r="H69" s="38">
        <f t="shared" si="14"/>
        <v>33411.879999999997</v>
      </c>
      <c r="I69" s="38">
        <f t="shared" si="14"/>
        <v>33283.599999999999</v>
      </c>
      <c r="J69" s="38">
        <f t="shared" si="14"/>
        <v>33831.696666666663</v>
      </c>
      <c r="K69" s="38">
        <f t="shared" si="14"/>
        <v>33336.746666666666</v>
      </c>
      <c r="L69" s="38">
        <f t="shared" si="14"/>
        <v>34017.91333333333</v>
      </c>
      <c r="M69" s="38">
        <f t="shared" si="14"/>
        <v>33808.473333333328</v>
      </c>
      <c r="N69" s="38">
        <f t="shared" si="14"/>
        <v>34002.090000000004</v>
      </c>
      <c r="O69" s="38">
        <f t="shared" si="14"/>
        <v>34175.356666666667</v>
      </c>
      <c r="P69" s="38">
        <f t="shared" si="14"/>
        <v>33442.653333333335</v>
      </c>
      <c r="Q69" s="38">
        <f t="shared" si="14"/>
        <v>33982.756666666661</v>
      </c>
      <c r="R69" s="38">
        <f t="shared" si="14"/>
        <v>32069.66</v>
      </c>
      <c r="S69" s="38">
        <f t="shared" si="14"/>
        <v>32201.233333333334</v>
      </c>
    </row>
    <row r="70" spans="1:20" x14ac:dyDescent="0.25">
      <c r="A70" s="61" t="s">
        <v>13</v>
      </c>
      <c r="B70" s="38">
        <f t="shared" ref="B70:S70" si="15">STDEVA(B65:B67)</f>
        <v>43.945778333458193</v>
      </c>
      <c r="C70" s="38">
        <f t="shared" si="15"/>
        <v>378.83175632462451</v>
      </c>
      <c r="D70" s="38">
        <f t="shared" si="15"/>
        <v>1033.5050183396927</v>
      </c>
      <c r="E70" s="38">
        <f t="shared" si="15"/>
        <v>515.67248511046341</v>
      </c>
      <c r="F70" s="38">
        <f t="shared" si="15"/>
        <v>376.17202718082905</v>
      </c>
      <c r="G70" s="38">
        <f t="shared" si="15"/>
        <v>251.23432455246382</v>
      </c>
      <c r="H70" s="38">
        <f t="shared" si="15"/>
        <v>290.91920029451194</v>
      </c>
      <c r="I70" s="38">
        <f t="shared" si="15"/>
        <v>961.14510054413904</v>
      </c>
      <c r="J70" s="38">
        <f t="shared" si="15"/>
        <v>755.86879644111195</v>
      </c>
      <c r="K70" s="38">
        <f t="shared" si="15"/>
        <v>473.02307780205831</v>
      </c>
      <c r="L70" s="38">
        <f t="shared" si="15"/>
        <v>563.53456303348014</v>
      </c>
      <c r="M70" s="38">
        <f t="shared" si="15"/>
        <v>551.54775761789949</v>
      </c>
      <c r="N70" s="38">
        <f t="shared" si="15"/>
        <v>618.91997649130735</v>
      </c>
      <c r="O70" s="38">
        <f t="shared" si="15"/>
        <v>146.13446080009135</v>
      </c>
      <c r="P70" s="38">
        <f t="shared" si="15"/>
        <v>216.61908972510426</v>
      </c>
      <c r="Q70" s="38">
        <f t="shared" si="15"/>
        <v>500.54422824894505</v>
      </c>
      <c r="R70" s="38">
        <f t="shared" si="15"/>
        <v>362.70969479736823</v>
      </c>
      <c r="S70" s="38">
        <f t="shared" si="15"/>
        <v>961.45847410760791</v>
      </c>
    </row>
    <row r="71" spans="1:2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20" ht="15.75" thickBot="1" x14ac:dyDescent="0.3">
      <c r="A72" s="63"/>
      <c r="B72" s="29"/>
      <c r="C72" s="29"/>
      <c r="D72" s="29"/>
      <c r="E72" s="64"/>
      <c r="F72" s="29"/>
      <c r="G72" s="29"/>
      <c r="H72" s="29"/>
      <c r="I72" s="64"/>
      <c r="J72" s="29"/>
      <c r="K72" s="29"/>
      <c r="L72" s="29"/>
      <c r="M72" s="29"/>
      <c r="N72" s="29"/>
      <c r="O72" s="29"/>
      <c r="P72" s="29"/>
      <c r="Q72" s="64"/>
      <c r="R72" s="29"/>
      <c r="S72" s="29"/>
      <c r="T72" s="1"/>
    </row>
    <row r="73" spans="1:20" ht="15.75" thickBot="1" x14ac:dyDescent="0.3">
      <c r="A73" s="53" t="s">
        <v>73</v>
      </c>
      <c r="B73" s="54" t="s">
        <v>0</v>
      </c>
      <c r="C73" s="55" t="s">
        <v>1</v>
      </c>
      <c r="D73" s="55" t="s">
        <v>2</v>
      </c>
      <c r="E73" s="56" t="s">
        <v>49</v>
      </c>
      <c r="F73" s="55" t="s">
        <v>3</v>
      </c>
      <c r="G73" s="55" t="s">
        <v>4</v>
      </c>
      <c r="H73" s="55" t="s">
        <v>5</v>
      </c>
      <c r="I73" s="56" t="s">
        <v>51</v>
      </c>
      <c r="J73" s="55" t="s">
        <v>6</v>
      </c>
      <c r="K73" s="55" t="s">
        <v>7</v>
      </c>
      <c r="L73" s="55" t="s">
        <v>8</v>
      </c>
      <c r="M73" s="55" t="s">
        <v>17</v>
      </c>
      <c r="N73" s="55" t="s">
        <v>9</v>
      </c>
      <c r="O73" s="55" t="s">
        <v>10</v>
      </c>
      <c r="P73" s="55" t="s">
        <v>11</v>
      </c>
      <c r="Q73" s="56" t="s">
        <v>50</v>
      </c>
      <c r="R73" s="55" t="s">
        <v>18</v>
      </c>
      <c r="S73" s="57" t="s">
        <v>19</v>
      </c>
      <c r="T73" s="1"/>
    </row>
    <row r="74" spans="1:20" x14ac:dyDescent="0.25">
      <c r="A74" s="58" t="s">
        <v>168</v>
      </c>
      <c r="B74" s="62">
        <v>465.57</v>
      </c>
      <c r="C74" s="62">
        <v>300.04000000000002</v>
      </c>
      <c r="D74" s="62">
        <v>292.45</v>
      </c>
      <c r="E74" s="62">
        <v>398.08</v>
      </c>
      <c r="F74" s="62">
        <v>477.76</v>
      </c>
      <c r="G74" s="62">
        <v>308.23</v>
      </c>
      <c r="H74" s="62">
        <v>285.35000000000002</v>
      </c>
      <c r="I74" s="62">
        <v>549.57000000000005</v>
      </c>
      <c r="J74" s="62">
        <v>474.77</v>
      </c>
      <c r="K74" s="62">
        <v>381.8</v>
      </c>
      <c r="L74" s="62">
        <v>384.22</v>
      </c>
      <c r="M74" s="62">
        <v>468.05</v>
      </c>
      <c r="N74" s="62">
        <v>543.66999999999996</v>
      </c>
      <c r="O74" s="62">
        <v>414.06</v>
      </c>
      <c r="P74" s="62">
        <v>426.3</v>
      </c>
      <c r="Q74" s="62">
        <v>472.48</v>
      </c>
      <c r="R74" s="62">
        <v>503.43</v>
      </c>
      <c r="S74" s="62">
        <v>271.01</v>
      </c>
      <c r="T74" s="1"/>
    </row>
    <row r="75" spans="1:20" x14ac:dyDescent="0.25">
      <c r="A75" s="58" t="s">
        <v>169</v>
      </c>
      <c r="B75" s="62">
        <v>497.19</v>
      </c>
      <c r="C75" s="62">
        <v>389.13</v>
      </c>
      <c r="D75" s="62">
        <v>351.24</v>
      </c>
      <c r="E75" s="62">
        <v>426.18</v>
      </c>
      <c r="F75" s="62">
        <v>690.91</v>
      </c>
      <c r="G75" s="62">
        <v>455.91</v>
      </c>
      <c r="H75" s="62">
        <v>374.27</v>
      </c>
      <c r="I75" s="62">
        <v>513.27</v>
      </c>
      <c r="J75" s="62">
        <v>561.37</v>
      </c>
      <c r="K75" s="62">
        <v>390.03</v>
      </c>
      <c r="L75" s="62">
        <v>345.42</v>
      </c>
      <c r="M75" s="62">
        <v>520.5</v>
      </c>
      <c r="N75" s="62">
        <v>558.83000000000004</v>
      </c>
      <c r="O75" s="62">
        <v>330.88</v>
      </c>
      <c r="P75" s="62">
        <v>337.96</v>
      </c>
      <c r="Q75" s="62">
        <v>448.23</v>
      </c>
      <c r="R75" s="62">
        <v>395.13</v>
      </c>
      <c r="S75" s="62">
        <v>364.31</v>
      </c>
      <c r="T75" s="1"/>
    </row>
    <row r="76" spans="1:20" x14ac:dyDescent="0.25">
      <c r="A76" s="19" t="s">
        <v>170</v>
      </c>
      <c r="B76" s="62">
        <v>483.43</v>
      </c>
      <c r="C76" s="62">
        <v>352.45</v>
      </c>
      <c r="D76" s="62">
        <v>393.44</v>
      </c>
      <c r="E76" s="62">
        <v>495.51</v>
      </c>
      <c r="F76" s="62">
        <v>495.98</v>
      </c>
      <c r="G76" s="62">
        <v>360.76</v>
      </c>
      <c r="H76" s="62">
        <v>383.41</v>
      </c>
      <c r="I76" s="62">
        <v>449.6</v>
      </c>
      <c r="J76" s="62">
        <v>469.48</v>
      </c>
      <c r="K76" s="62">
        <v>300.95999999999998</v>
      </c>
      <c r="L76" s="62">
        <v>418.46</v>
      </c>
      <c r="M76" s="62">
        <v>486.16</v>
      </c>
      <c r="N76" s="62">
        <v>492.75</v>
      </c>
      <c r="O76" s="62">
        <v>381.97</v>
      </c>
      <c r="P76" s="62">
        <v>371.28</v>
      </c>
      <c r="Q76" s="62">
        <v>498.38</v>
      </c>
      <c r="R76" s="62">
        <v>444.85</v>
      </c>
      <c r="S76" s="62">
        <v>286.07</v>
      </c>
      <c r="T76" s="1"/>
    </row>
    <row r="77" spans="1:20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"/>
    </row>
    <row r="78" spans="1:20" x14ac:dyDescent="0.25">
      <c r="A78" s="61" t="s">
        <v>37</v>
      </c>
      <c r="B78" s="38">
        <f t="shared" ref="B78:S78" si="16">AVERAGE(B74:B76)</f>
        <v>482.06333333333333</v>
      </c>
      <c r="C78" s="38">
        <f t="shared" si="16"/>
        <v>347.20666666666671</v>
      </c>
      <c r="D78" s="38">
        <f t="shared" si="16"/>
        <v>345.71000000000004</v>
      </c>
      <c r="E78" s="38">
        <f t="shared" si="16"/>
        <v>439.92333333333335</v>
      </c>
      <c r="F78" s="38">
        <f t="shared" si="16"/>
        <v>554.88333333333333</v>
      </c>
      <c r="G78" s="38">
        <f t="shared" si="16"/>
        <v>374.9666666666667</v>
      </c>
      <c r="H78" s="38">
        <f t="shared" si="16"/>
        <v>347.67666666666668</v>
      </c>
      <c r="I78" s="38">
        <f t="shared" si="16"/>
        <v>504.1466666666667</v>
      </c>
      <c r="J78" s="38">
        <f t="shared" si="16"/>
        <v>501.87333333333328</v>
      </c>
      <c r="K78" s="38">
        <f t="shared" si="16"/>
        <v>357.59666666666664</v>
      </c>
      <c r="L78" s="38">
        <f t="shared" si="16"/>
        <v>382.70000000000005</v>
      </c>
      <c r="M78" s="38">
        <f t="shared" si="16"/>
        <v>491.57</v>
      </c>
      <c r="N78" s="38">
        <f t="shared" si="16"/>
        <v>531.75</v>
      </c>
      <c r="O78" s="38">
        <f t="shared" si="16"/>
        <v>375.63666666666671</v>
      </c>
      <c r="P78" s="38">
        <f t="shared" si="16"/>
        <v>378.51333333333332</v>
      </c>
      <c r="Q78" s="38">
        <f t="shared" si="16"/>
        <v>473.03000000000003</v>
      </c>
      <c r="R78" s="38">
        <f t="shared" si="16"/>
        <v>447.80333333333328</v>
      </c>
      <c r="S78" s="38">
        <f t="shared" si="16"/>
        <v>307.12999999999994</v>
      </c>
    </row>
    <row r="79" spans="1:20" x14ac:dyDescent="0.25">
      <c r="A79" s="61" t="s">
        <v>13</v>
      </c>
      <c r="B79" s="38">
        <f t="shared" ref="B79:S79" si="17">STDEVA(B74:B76)</f>
        <v>15.854240231980006</v>
      </c>
      <c r="C79" s="38">
        <f t="shared" si="17"/>
        <v>44.77584653954991</v>
      </c>
      <c r="D79" s="38">
        <f t="shared" si="17"/>
        <v>50.721599935332669</v>
      </c>
      <c r="E79" s="38">
        <f t="shared" si="17"/>
        <v>50.147887625834585</v>
      </c>
      <c r="F79" s="38">
        <f t="shared" si="17"/>
        <v>118.15427471460039</v>
      </c>
      <c r="G79" s="38">
        <f t="shared" si="17"/>
        <v>74.857983096883459</v>
      </c>
      <c r="H79" s="38">
        <f t="shared" si="17"/>
        <v>54.169594177299693</v>
      </c>
      <c r="I79" s="38">
        <f t="shared" si="17"/>
        <v>50.605598833857641</v>
      </c>
      <c r="J79" s="38">
        <f t="shared" si="17"/>
        <v>51.593468901919493</v>
      </c>
      <c r="K79" s="38">
        <f t="shared" si="17"/>
        <v>49.221105567971129</v>
      </c>
      <c r="L79" s="38">
        <f t="shared" si="17"/>
        <v>36.543716286114069</v>
      </c>
      <c r="M79" s="38">
        <f t="shared" si="17"/>
        <v>26.640227101134094</v>
      </c>
      <c r="N79" s="38">
        <f t="shared" si="17"/>
        <v>34.615118084443978</v>
      </c>
      <c r="O79" s="38">
        <f t="shared" si="17"/>
        <v>41.950106475828328</v>
      </c>
      <c r="P79" s="38">
        <f t="shared" si="17"/>
        <v>44.61199091425236</v>
      </c>
      <c r="Q79" s="38">
        <f t="shared" si="17"/>
        <v>25.079523520194705</v>
      </c>
      <c r="R79" s="38">
        <f t="shared" si="17"/>
        <v>54.21036924180958</v>
      </c>
      <c r="S79" s="38">
        <f t="shared" si="17"/>
        <v>50.088573547267536</v>
      </c>
    </row>
    <row r="80" spans="1:20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20" x14ac:dyDescent="0.25">
      <c r="A81" s="65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"/>
    </row>
    <row r="82" spans="1:20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"/>
    </row>
    <row r="83" spans="1:20" x14ac:dyDescent="0.25">
      <c r="A83" s="30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1"/>
    </row>
    <row r="84" spans="1:20" x14ac:dyDescent="0.25">
      <c r="A84" s="37"/>
      <c r="B84" s="32"/>
      <c r="C84" s="32"/>
      <c r="D84" s="32"/>
      <c r="E84" s="33"/>
      <c r="F84" s="32"/>
      <c r="G84" s="32"/>
      <c r="H84" s="32"/>
      <c r="I84" s="33"/>
      <c r="J84" s="32"/>
      <c r="K84" s="32"/>
      <c r="L84" s="32"/>
      <c r="M84" s="32"/>
      <c r="N84" s="32"/>
      <c r="O84" s="32"/>
      <c r="P84" s="32"/>
      <c r="Q84" s="33"/>
      <c r="R84" s="32"/>
      <c r="S84" s="32"/>
      <c r="T84" s="1"/>
    </row>
    <row r="85" spans="1:20" x14ac:dyDescent="0.25">
      <c r="A85" s="3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3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1"/>
    </row>
    <row r="89" spans="1:20" x14ac:dyDescent="0.25">
      <c r="A89" s="37"/>
      <c r="B89" s="32"/>
      <c r="C89" s="32"/>
      <c r="D89" s="32"/>
      <c r="E89" s="33"/>
      <c r="F89" s="32"/>
      <c r="G89" s="32"/>
      <c r="H89" s="32"/>
      <c r="I89" s="33"/>
      <c r="J89" s="32"/>
      <c r="K89" s="32"/>
      <c r="L89" s="32"/>
      <c r="M89" s="32"/>
      <c r="N89" s="32"/>
      <c r="O89" s="32"/>
      <c r="P89" s="32"/>
      <c r="Q89" s="33"/>
      <c r="R89" s="32"/>
      <c r="S89" s="32"/>
      <c r="T89" s="1"/>
    </row>
    <row r="90" spans="1:20" x14ac:dyDescent="0.25">
      <c r="A90" s="30"/>
      <c r="B90" s="30"/>
      <c r="C90" s="30"/>
      <c r="D90" s="30"/>
      <c r="E90" s="30"/>
      <c r="F90" s="30"/>
      <c r="G90" s="30"/>
      <c r="H90" s="30"/>
      <c r="I90" s="34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1"/>
    </row>
    <row r="91" spans="1:20" x14ac:dyDescent="0.25">
      <c r="A91" s="31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1"/>
    </row>
    <row r="92" spans="1:20" x14ac:dyDescent="0.25">
      <c r="A92" s="30"/>
      <c r="B92" s="32"/>
      <c r="C92" s="32"/>
      <c r="D92" s="32"/>
      <c r="E92" s="33"/>
      <c r="F92" s="32"/>
      <c r="G92" s="32"/>
      <c r="H92" s="32"/>
      <c r="I92" s="33"/>
      <c r="J92" s="32"/>
      <c r="K92" s="32"/>
      <c r="L92" s="32"/>
      <c r="M92" s="32"/>
      <c r="N92" s="32"/>
      <c r="O92" s="32"/>
      <c r="P92" s="32"/>
      <c r="Q92" s="33"/>
      <c r="R92" s="32"/>
      <c r="S92" s="32"/>
      <c r="T92" s="1"/>
    </row>
    <row r="93" spans="1:20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A43" zoomScale="80" zoomScaleNormal="80" workbookViewId="0">
      <selection activeCell="A51" sqref="A51"/>
    </sheetView>
  </sheetViews>
  <sheetFormatPr defaultColWidth="11.42578125" defaultRowHeight="15" x14ac:dyDescent="0.25"/>
  <cols>
    <col min="1" max="1" width="25.140625" customWidth="1"/>
    <col min="2" max="2" width="13.140625" customWidth="1"/>
    <col min="3" max="3" width="13.28515625" customWidth="1"/>
    <col min="4" max="4" width="12.5703125" customWidth="1"/>
    <col min="5" max="5" width="12.28515625" customWidth="1"/>
    <col min="6" max="7" width="12.85546875" customWidth="1"/>
    <col min="8" max="8" width="12.28515625" customWidth="1"/>
    <col min="9" max="12" width="12.5703125" customWidth="1"/>
    <col min="13" max="13" width="12.28515625" customWidth="1"/>
    <col min="14" max="14" width="12.85546875" customWidth="1"/>
    <col min="15" max="15" width="13" customWidth="1"/>
    <col min="16" max="17" width="12.5703125" customWidth="1"/>
  </cols>
  <sheetData>
    <row r="1" spans="1:19" x14ac:dyDescent="0.25">
      <c r="A1" s="110" t="s">
        <v>171</v>
      </c>
      <c r="B1" s="111" t="s">
        <v>24</v>
      </c>
      <c r="C1" s="111" t="s">
        <v>30</v>
      </c>
      <c r="D1" s="111" t="s">
        <v>20</v>
      </c>
      <c r="E1" s="111" t="s">
        <v>21</v>
      </c>
      <c r="F1" s="111" t="s">
        <v>22</v>
      </c>
      <c r="G1" s="111" t="s">
        <v>33</v>
      </c>
      <c r="H1" s="111" t="s">
        <v>34</v>
      </c>
      <c r="I1" s="112" t="s">
        <v>52</v>
      </c>
      <c r="J1" s="111" t="s">
        <v>25</v>
      </c>
      <c r="K1" s="111" t="s">
        <v>23</v>
      </c>
      <c r="L1" s="111" t="s">
        <v>29</v>
      </c>
      <c r="M1" s="111" t="s">
        <v>32</v>
      </c>
      <c r="N1" s="111" t="s">
        <v>36</v>
      </c>
      <c r="O1" s="111" t="s">
        <v>35</v>
      </c>
      <c r="P1" s="111" t="s">
        <v>26</v>
      </c>
      <c r="Q1" s="111" t="s">
        <v>27</v>
      </c>
      <c r="R1" s="111" t="s">
        <v>31</v>
      </c>
      <c r="S1" s="113" t="s">
        <v>28</v>
      </c>
    </row>
    <row r="2" spans="1:19" x14ac:dyDescent="0.25">
      <c r="A2" s="114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7"/>
    </row>
    <row r="3" spans="1:19" x14ac:dyDescent="0.25">
      <c r="A3" s="58" t="s">
        <v>43</v>
      </c>
      <c r="B3" s="19">
        <v>3</v>
      </c>
      <c r="C3" s="19">
        <v>5</v>
      </c>
      <c r="D3" s="19">
        <v>5</v>
      </c>
      <c r="E3" s="19">
        <v>5</v>
      </c>
      <c r="F3" s="19">
        <v>4</v>
      </c>
      <c r="G3" s="65">
        <v>4</v>
      </c>
      <c r="H3" s="65">
        <v>3</v>
      </c>
      <c r="I3" s="65">
        <v>3</v>
      </c>
      <c r="J3" s="19">
        <v>5</v>
      </c>
      <c r="K3" s="19">
        <v>4</v>
      </c>
      <c r="L3" s="19">
        <v>6</v>
      </c>
      <c r="M3" s="19">
        <v>5</v>
      </c>
      <c r="N3" s="65">
        <v>4</v>
      </c>
      <c r="O3" s="65">
        <v>5</v>
      </c>
      <c r="P3" s="19">
        <v>6</v>
      </c>
      <c r="Q3" s="19">
        <v>4</v>
      </c>
      <c r="R3" s="19">
        <v>7</v>
      </c>
      <c r="S3" s="27">
        <v>6</v>
      </c>
    </row>
    <row r="4" spans="1:19" x14ac:dyDescent="0.25">
      <c r="A4" s="58" t="s">
        <v>45</v>
      </c>
      <c r="B4" s="19">
        <v>5</v>
      </c>
      <c r="C4" s="19">
        <v>4</v>
      </c>
      <c r="D4" s="19">
        <v>4</v>
      </c>
      <c r="E4" s="19">
        <v>5</v>
      </c>
      <c r="F4" s="19">
        <v>5</v>
      </c>
      <c r="G4" s="65">
        <v>5</v>
      </c>
      <c r="H4" s="65">
        <v>5</v>
      </c>
      <c r="I4" s="65">
        <v>4</v>
      </c>
      <c r="J4" s="19">
        <v>6</v>
      </c>
      <c r="K4" s="65">
        <v>5</v>
      </c>
      <c r="L4" s="65">
        <v>6</v>
      </c>
      <c r="M4" s="65">
        <v>6</v>
      </c>
      <c r="N4" s="65">
        <v>6</v>
      </c>
      <c r="O4" s="65">
        <v>5</v>
      </c>
      <c r="P4" s="19">
        <v>5</v>
      </c>
      <c r="Q4" s="19">
        <v>4</v>
      </c>
      <c r="R4" s="19">
        <v>7</v>
      </c>
      <c r="S4" s="27">
        <v>5</v>
      </c>
    </row>
    <row r="5" spans="1:19" x14ac:dyDescent="0.25">
      <c r="A5" s="58" t="s">
        <v>46</v>
      </c>
      <c r="B5" s="19">
        <v>3</v>
      </c>
      <c r="C5" s="19">
        <v>3</v>
      </c>
      <c r="D5" s="19">
        <v>4</v>
      </c>
      <c r="E5" s="19">
        <v>4</v>
      </c>
      <c r="F5" s="19">
        <v>2</v>
      </c>
      <c r="G5" s="65">
        <v>3</v>
      </c>
      <c r="H5" s="65">
        <v>3</v>
      </c>
      <c r="I5" s="65">
        <v>6</v>
      </c>
      <c r="J5" s="19">
        <v>4</v>
      </c>
      <c r="K5" s="65">
        <v>5</v>
      </c>
      <c r="L5" s="65">
        <v>6</v>
      </c>
      <c r="M5" s="65">
        <v>6</v>
      </c>
      <c r="N5" s="65">
        <v>5</v>
      </c>
      <c r="O5" s="65">
        <v>6</v>
      </c>
      <c r="P5" s="19">
        <v>6</v>
      </c>
      <c r="Q5" s="19">
        <v>6</v>
      </c>
      <c r="R5" s="19">
        <v>7</v>
      </c>
      <c r="S5" s="27">
        <v>6</v>
      </c>
    </row>
    <row r="6" spans="1:19" x14ac:dyDescent="0.25">
      <c r="A6" s="58" t="s">
        <v>47</v>
      </c>
      <c r="B6" s="65">
        <v>5</v>
      </c>
      <c r="C6" s="65">
        <v>5</v>
      </c>
      <c r="D6" s="65">
        <v>4</v>
      </c>
      <c r="E6" s="65">
        <v>5</v>
      </c>
      <c r="F6" s="65">
        <v>4</v>
      </c>
      <c r="G6" s="65">
        <v>5</v>
      </c>
      <c r="H6" s="65">
        <v>5</v>
      </c>
      <c r="I6" s="65">
        <v>4</v>
      </c>
      <c r="J6" s="65">
        <v>5</v>
      </c>
      <c r="K6" s="65">
        <v>5</v>
      </c>
      <c r="L6" s="65">
        <v>6</v>
      </c>
      <c r="M6" s="65">
        <v>6</v>
      </c>
      <c r="N6" s="65">
        <v>6</v>
      </c>
      <c r="O6" s="65">
        <v>5</v>
      </c>
      <c r="P6" s="65">
        <v>6</v>
      </c>
      <c r="Q6" s="65">
        <v>6</v>
      </c>
      <c r="R6" s="65">
        <v>7</v>
      </c>
      <c r="S6" s="27">
        <v>5</v>
      </c>
    </row>
    <row r="7" spans="1:19" x14ac:dyDescent="0.25">
      <c r="A7" s="115" t="s">
        <v>48</v>
      </c>
      <c r="B7" s="116">
        <v>4</v>
      </c>
      <c r="C7" s="116">
        <v>4</v>
      </c>
      <c r="D7" s="116">
        <v>4</v>
      </c>
      <c r="E7" s="116">
        <v>5</v>
      </c>
      <c r="F7" s="116">
        <v>3</v>
      </c>
      <c r="G7" s="116">
        <v>4</v>
      </c>
      <c r="H7" s="116">
        <v>5</v>
      </c>
      <c r="I7" s="116">
        <v>5</v>
      </c>
      <c r="J7" s="116">
        <v>6</v>
      </c>
      <c r="K7" s="116">
        <v>5</v>
      </c>
      <c r="L7" s="116">
        <v>6</v>
      </c>
      <c r="M7" s="116">
        <v>6</v>
      </c>
      <c r="N7" s="116">
        <v>5</v>
      </c>
      <c r="O7" s="116">
        <v>6</v>
      </c>
      <c r="P7" s="116">
        <v>6</v>
      </c>
      <c r="Q7" s="116">
        <v>6</v>
      </c>
      <c r="R7" s="116">
        <v>7</v>
      </c>
      <c r="S7" s="117">
        <v>6</v>
      </c>
    </row>
    <row r="8" spans="1:19" x14ac:dyDescent="0.25">
      <c r="A8" s="58" t="s">
        <v>37</v>
      </c>
      <c r="B8" s="19">
        <f t="shared" ref="B8:H8" si="0">AVERAGE(B3:B7)</f>
        <v>4</v>
      </c>
      <c r="C8" s="9">
        <f t="shared" si="0"/>
        <v>4.2</v>
      </c>
      <c r="D8" s="9">
        <f t="shared" si="0"/>
        <v>4.2</v>
      </c>
      <c r="E8" s="9">
        <f t="shared" si="0"/>
        <v>4.8</v>
      </c>
      <c r="F8" s="61">
        <f t="shared" si="0"/>
        <v>3.6</v>
      </c>
      <c r="G8" s="9">
        <f t="shared" si="0"/>
        <v>4.2</v>
      </c>
      <c r="H8" s="9">
        <f t="shared" si="0"/>
        <v>4.2</v>
      </c>
      <c r="I8" s="61">
        <f>AVERAGE(I3:I7)</f>
        <v>4.4000000000000004</v>
      </c>
      <c r="J8" s="9">
        <f t="shared" ref="J8:S8" si="1">AVERAGE(J3:J7)</f>
        <v>5.2</v>
      </c>
      <c r="K8" s="9">
        <f t="shared" si="1"/>
        <v>4.8</v>
      </c>
      <c r="L8" s="9">
        <f t="shared" si="1"/>
        <v>6</v>
      </c>
      <c r="M8" s="9">
        <f t="shared" si="1"/>
        <v>5.8</v>
      </c>
      <c r="N8" s="9">
        <f t="shared" si="1"/>
        <v>5.2</v>
      </c>
      <c r="O8" s="9">
        <f t="shared" si="1"/>
        <v>5.4</v>
      </c>
      <c r="P8" s="9">
        <f t="shared" si="1"/>
        <v>5.8</v>
      </c>
      <c r="Q8" s="9">
        <f t="shared" si="1"/>
        <v>5.2</v>
      </c>
      <c r="R8" s="9">
        <f t="shared" si="1"/>
        <v>7</v>
      </c>
      <c r="S8" s="20">
        <f t="shared" si="1"/>
        <v>5.6</v>
      </c>
    </row>
    <row r="9" spans="1:19" ht="15.75" thickBot="1" x14ac:dyDescent="0.3">
      <c r="A9" s="118" t="s">
        <v>13</v>
      </c>
      <c r="B9" s="119">
        <f t="shared" ref="B9:H9" si="2">STDEVA(B3:B7)</f>
        <v>1</v>
      </c>
      <c r="C9" s="22">
        <f t="shared" si="2"/>
        <v>0.83666002653407512</v>
      </c>
      <c r="D9" s="22">
        <f t="shared" si="2"/>
        <v>0.44721359549995787</v>
      </c>
      <c r="E9" s="22">
        <f t="shared" si="2"/>
        <v>0.44721359549995793</v>
      </c>
      <c r="F9" s="22">
        <f t="shared" si="2"/>
        <v>1.1401754250991383</v>
      </c>
      <c r="G9" s="22">
        <f t="shared" si="2"/>
        <v>0.83666002653407512</v>
      </c>
      <c r="H9" s="22">
        <f t="shared" si="2"/>
        <v>1.0954451150103319</v>
      </c>
      <c r="I9" s="22">
        <f>STDEVA(I3:I7)</f>
        <v>1.1401754250991383</v>
      </c>
      <c r="J9" s="22">
        <f t="shared" ref="J9:S9" si="3">STDEVA(J3:J7)</f>
        <v>0.83666002653407723</v>
      </c>
      <c r="K9" s="22">
        <f t="shared" si="3"/>
        <v>0.44721359549995787</v>
      </c>
      <c r="L9" s="22">
        <f t="shared" si="3"/>
        <v>0</v>
      </c>
      <c r="M9" s="22">
        <f t="shared" si="3"/>
        <v>0.44721359549995787</v>
      </c>
      <c r="N9" s="22">
        <f t="shared" si="3"/>
        <v>0.83666002653407723</v>
      </c>
      <c r="O9" s="22">
        <f t="shared" si="3"/>
        <v>0.54772255750516607</v>
      </c>
      <c r="P9" s="22">
        <f t="shared" si="3"/>
        <v>0.44721359549995787</v>
      </c>
      <c r="Q9" s="22">
        <f t="shared" si="3"/>
        <v>1.0954451150103335</v>
      </c>
      <c r="R9" s="22">
        <f t="shared" si="3"/>
        <v>0</v>
      </c>
      <c r="S9" s="23">
        <f t="shared" si="3"/>
        <v>0.54772255750516619</v>
      </c>
    </row>
    <row r="10" spans="1:19" ht="15.75" thickBo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x14ac:dyDescent="0.25">
      <c r="A11" s="110" t="s">
        <v>172</v>
      </c>
      <c r="B11" s="18" t="s">
        <v>24</v>
      </c>
      <c r="C11" s="18" t="s">
        <v>30</v>
      </c>
      <c r="D11" s="18" t="s">
        <v>20</v>
      </c>
      <c r="E11" s="18" t="s">
        <v>21</v>
      </c>
      <c r="F11" s="18" t="s">
        <v>22</v>
      </c>
      <c r="G11" s="18" t="s">
        <v>33</v>
      </c>
      <c r="H11" s="18" t="s">
        <v>34</v>
      </c>
      <c r="I11" s="112" t="s">
        <v>53</v>
      </c>
      <c r="J11" s="111" t="s">
        <v>25</v>
      </c>
      <c r="K11" s="111" t="s">
        <v>23</v>
      </c>
      <c r="L11" s="111" t="s">
        <v>29</v>
      </c>
      <c r="M11" s="111" t="s">
        <v>32</v>
      </c>
      <c r="N11" s="111" t="s">
        <v>36</v>
      </c>
      <c r="O11" s="111" t="s">
        <v>35</v>
      </c>
      <c r="P11" s="111" t="s">
        <v>26</v>
      </c>
      <c r="Q11" s="111" t="s">
        <v>27</v>
      </c>
      <c r="R11" s="111" t="s">
        <v>31</v>
      </c>
      <c r="S11" s="26" t="s">
        <v>28</v>
      </c>
    </row>
    <row r="12" spans="1:19" x14ac:dyDescent="0.25">
      <c r="A12" s="114" t="s">
        <v>14</v>
      </c>
      <c r="B12" s="120"/>
      <c r="C12" s="120"/>
      <c r="D12" s="120"/>
      <c r="E12" s="120"/>
      <c r="F12" s="120"/>
      <c r="G12" s="120"/>
      <c r="H12" s="12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21"/>
    </row>
    <row r="13" spans="1:19" x14ac:dyDescent="0.25">
      <c r="A13" s="58" t="s">
        <v>43</v>
      </c>
      <c r="B13" s="19">
        <v>2</v>
      </c>
      <c r="C13" s="19">
        <v>2</v>
      </c>
      <c r="D13" s="19">
        <v>6</v>
      </c>
      <c r="E13" s="19">
        <v>5</v>
      </c>
      <c r="F13" s="19">
        <v>3</v>
      </c>
      <c r="G13" s="65">
        <v>2</v>
      </c>
      <c r="H13" s="65">
        <v>3</v>
      </c>
      <c r="I13" s="65">
        <v>3</v>
      </c>
      <c r="J13" s="19">
        <v>3</v>
      </c>
      <c r="K13" s="65">
        <v>4</v>
      </c>
      <c r="L13" s="65">
        <v>6</v>
      </c>
      <c r="M13" s="65">
        <v>4</v>
      </c>
      <c r="N13" s="65">
        <v>3</v>
      </c>
      <c r="O13" s="65">
        <v>2</v>
      </c>
      <c r="P13" s="19">
        <v>4</v>
      </c>
      <c r="Q13" s="19">
        <v>5</v>
      </c>
      <c r="R13" s="19">
        <v>6</v>
      </c>
      <c r="S13" s="27">
        <v>5</v>
      </c>
    </row>
    <row r="14" spans="1:19" x14ac:dyDescent="0.25">
      <c r="A14" s="58" t="s">
        <v>57</v>
      </c>
      <c r="B14" s="19">
        <v>1</v>
      </c>
      <c r="C14" s="19">
        <v>2</v>
      </c>
      <c r="D14" s="19">
        <v>4</v>
      </c>
      <c r="E14" s="19">
        <v>4</v>
      </c>
      <c r="F14" s="19">
        <v>1</v>
      </c>
      <c r="G14" s="65">
        <v>2</v>
      </c>
      <c r="H14" s="65">
        <v>3</v>
      </c>
      <c r="I14" s="65">
        <v>5</v>
      </c>
      <c r="J14" s="19">
        <v>2</v>
      </c>
      <c r="K14" s="65">
        <v>5</v>
      </c>
      <c r="L14" s="65">
        <v>6</v>
      </c>
      <c r="M14" s="65">
        <v>6</v>
      </c>
      <c r="N14" s="65">
        <v>6</v>
      </c>
      <c r="O14" s="65">
        <v>6</v>
      </c>
      <c r="P14" s="19">
        <v>6</v>
      </c>
      <c r="Q14" s="19">
        <v>6</v>
      </c>
      <c r="R14" s="65">
        <v>7</v>
      </c>
      <c r="S14" s="27">
        <v>6</v>
      </c>
    </row>
    <row r="15" spans="1:19" x14ac:dyDescent="0.25">
      <c r="A15" s="58" t="s">
        <v>46</v>
      </c>
      <c r="B15" s="19">
        <v>2</v>
      </c>
      <c r="C15" s="19">
        <v>4</v>
      </c>
      <c r="D15" s="19">
        <v>4</v>
      </c>
      <c r="E15" s="19">
        <v>6</v>
      </c>
      <c r="F15" s="19">
        <v>3</v>
      </c>
      <c r="G15" s="65">
        <v>3</v>
      </c>
      <c r="H15" s="65">
        <v>5</v>
      </c>
      <c r="I15" s="65">
        <v>5</v>
      </c>
      <c r="J15" s="19">
        <v>3</v>
      </c>
      <c r="K15" s="65">
        <v>6</v>
      </c>
      <c r="L15" s="65">
        <v>7</v>
      </c>
      <c r="M15" s="65">
        <v>6</v>
      </c>
      <c r="N15" s="65">
        <v>5</v>
      </c>
      <c r="O15" s="65">
        <v>3</v>
      </c>
      <c r="P15" s="19">
        <v>6</v>
      </c>
      <c r="Q15" s="19">
        <v>6</v>
      </c>
      <c r="R15" s="19">
        <v>7</v>
      </c>
      <c r="S15" s="27">
        <v>7</v>
      </c>
    </row>
    <row r="16" spans="1:19" x14ac:dyDescent="0.25">
      <c r="A16" s="58" t="s">
        <v>58</v>
      </c>
      <c r="B16" s="65">
        <v>2</v>
      </c>
      <c r="C16" s="65">
        <v>4</v>
      </c>
      <c r="D16" s="65">
        <v>4</v>
      </c>
      <c r="E16" s="65">
        <v>3</v>
      </c>
      <c r="F16" s="65">
        <v>4</v>
      </c>
      <c r="G16" s="65">
        <v>4</v>
      </c>
      <c r="H16" s="65">
        <v>3</v>
      </c>
      <c r="I16" s="65">
        <v>4</v>
      </c>
      <c r="J16" s="65">
        <v>4</v>
      </c>
      <c r="K16" s="65">
        <v>5</v>
      </c>
      <c r="L16" s="65">
        <v>6</v>
      </c>
      <c r="M16" s="65">
        <v>6</v>
      </c>
      <c r="N16" s="65">
        <v>5</v>
      </c>
      <c r="O16" s="65">
        <v>4</v>
      </c>
      <c r="P16" s="65">
        <v>6</v>
      </c>
      <c r="Q16" s="65">
        <v>5</v>
      </c>
      <c r="R16" s="65">
        <v>7</v>
      </c>
      <c r="S16" s="27">
        <v>6</v>
      </c>
    </row>
    <row r="17" spans="1:19" x14ac:dyDescent="0.25">
      <c r="A17" s="115" t="s">
        <v>59</v>
      </c>
      <c r="B17" s="116">
        <v>2</v>
      </c>
      <c r="C17" s="116">
        <v>4</v>
      </c>
      <c r="D17" s="116">
        <v>5</v>
      </c>
      <c r="E17" s="116">
        <v>3</v>
      </c>
      <c r="F17" s="116">
        <v>4</v>
      </c>
      <c r="G17" s="116">
        <v>3</v>
      </c>
      <c r="H17" s="116">
        <v>3</v>
      </c>
      <c r="I17" s="116">
        <v>4</v>
      </c>
      <c r="J17" s="116">
        <v>4</v>
      </c>
      <c r="K17" s="116">
        <v>6</v>
      </c>
      <c r="L17" s="116">
        <v>7</v>
      </c>
      <c r="M17" s="116">
        <v>6</v>
      </c>
      <c r="N17" s="116">
        <v>4</v>
      </c>
      <c r="O17" s="116">
        <v>6</v>
      </c>
      <c r="P17" s="116">
        <v>5</v>
      </c>
      <c r="Q17" s="116">
        <v>6</v>
      </c>
      <c r="R17" s="116">
        <v>7</v>
      </c>
      <c r="S17" s="117">
        <v>5</v>
      </c>
    </row>
    <row r="18" spans="1:19" x14ac:dyDescent="0.25">
      <c r="A18" s="58" t="s">
        <v>37</v>
      </c>
      <c r="B18" s="19">
        <f t="shared" ref="B18" si="4">AVERAGE(B13:B17)</f>
        <v>1.8</v>
      </c>
      <c r="C18" s="9">
        <f t="shared" ref="C18" si="5">AVERAGE(C13:C17)</f>
        <v>3.2</v>
      </c>
      <c r="D18" s="9">
        <f t="shared" ref="D18" si="6">AVERAGE(D13:D17)</f>
        <v>4.5999999999999996</v>
      </c>
      <c r="E18" s="9">
        <f t="shared" ref="E18" si="7">AVERAGE(E13:E17)</f>
        <v>4.2</v>
      </c>
      <c r="F18" s="61">
        <f t="shared" ref="F18" si="8">AVERAGE(F13:F17)</f>
        <v>3</v>
      </c>
      <c r="G18" s="9">
        <f t="shared" ref="G18" si="9">AVERAGE(G13:G17)</f>
        <v>2.8</v>
      </c>
      <c r="H18" s="9">
        <f t="shared" ref="H18" si="10">AVERAGE(H13:H17)</f>
        <v>3.4</v>
      </c>
      <c r="I18" s="61">
        <f>AVERAGE(I13:I17)</f>
        <v>4.2</v>
      </c>
      <c r="J18" s="9">
        <f t="shared" ref="J18" si="11">AVERAGE(J13:J17)</f>
        <v>3.2</v>
      </c>
      <c r="K18" s="9">
        <f t="shared" ref="K18" si="12">AVERAGE(K13:K17)</f>
        <v>5.2</v>
      </c>
      <c r="L18" s="9">
        <f t="shared" ref="L18" si="13">AVERAGE(L13:L17)</f>
        <v>6.4</v>
      </c>
      <c r="M18" s="9">
        <f t="shared" ref="M18" si="14">AVERAGE(M13:M17)</f>
        <v>5.6</v>
      </c>
      <c r="N18" s="9">
        <f t="shared" ref="N18" si="15">AVERAGE(N13:N17)</f>
        <v>4.5999999999999996</v>
      </c>
      <c r="O18" s="9">
        <f t="shared" ref="O18" si="16">AVERAGE(O13:O17)</f>
        <v>4.2</v>
      </c>
      <c r="P18" s="9">
        <f t="shared" ref="P18" si="17">AVERAGE(P13:P17)</f>
        <v>5.4</v>
      </c>
      <c r="Q18" s="9">
        <f t="shared" ref="Q18" si="18">AVERAGE(Q13:Q17)</f>
        <v>5.6</v>
      </c>
      <c r="R18" s="9">
        <f t="shared" ref="R18" si="19">AVERAGE(R13:R17)</f>
        <v>6.8</v>
      </c>
      <c r="S18" s="20">
        <f t="shared" ref="S18" si="20">AVERAGE(S13:S17)</f>
        <v>5.8</v>
      </c>
    </row>
    <row r="19" spans="1:19" ht="15.75" thickBot="1" x14ac:dyDescent="0.3">
      <c r="A19" s="118" t="s">
        <v>13</v>
      </c>
      <c r="B19" s="22">
        <f t="shared" ref="B19:H19" si="21">STDEVA(B13:B17)</f>
        <v>0.44721359549995815</v>
      </c>
      <c r="C19" s="22">
        <f t="shared" si="21"/>
        <v>1.0954451150103319</v>
      </c>
      <c r="D19" s="22">
        <f t="shared" si="21"/>
        <v>0.8944271909999163</v>
      </c>
      <c r="E19" s="22">
        <f t="shared" si="21"/>
        <v>1.3038404810405295</v>
      </c>
      <c r="F19" s="22">
        <f t="shared" si="21"/>
        <v>1.2247448713915889</v>
      </c>
      <c r="G19" s="22">
        <f t="shared" si="21"/>
        <v>0.83666002653407512</v>
      </c>
      <c r="H19" s="22">
        <f t="shared" si="21"/>
        <v>0.8944271909999163</v>
      </c>
      <c r="I19" s="22">
        <f>STDEVA(I13:I17)</f>
        <v>0.83666002653407512</v>
      </c>
      <c r="J19" s="22">
        <f t="shared" ref="J19:S19" si="22">STDEVA(J13:J17)</f>
        <v>0.83666002653407512</v>
      </c>
      <c r="K19" s="22">
        <f t="shared" si="22"/>
        <v>0.83666002653407723</v>
      </c>
      <c r="L19" s="22">
        <f t="shared" si="22"/>
        <v>0.54772255750516607</v>
      </c>
      <c r="M19" s="22">
        <f t="shared" si="22"/>
        <v>0.8944271909999143</v>
      </c>
      <c r="N19" s="22">
        <f t="shared" si="22"/>
        <v>1.1401754250991383</v>
      </c>
      <c r="O19" s="22">
        <f t="shared" si="22"/>
        <v>1.7888543819998315</v>
      </c>
      <c r="P19" s="22">
        <f t="shared" si="22"/>
        <v>0.8944271909999143</v>
      </c>
      <c r="Q19" s="22">
        <f t="shared" si="22"/>
        <v>0.54772255750516619</v>
      </c>
      <c r="R19" s="22">
        <f t="shared" si="22"/>
        <v>0.44721359549995787</v>
      </c>
      <c r="S19" s="23">
        <f t="shared" si="22"/>
        <v>0.83666002653407723</v>
      </c>
    </row>
    <row r="20" spans="1:19" ht="15.75" thickBo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19"/>
      <c r="K20" s="19"/>
      <c r="L20" s="19"/>
      <c r="M20" s="19"/>
      <c r="N20" s="19"/>
      <c r="O20" s="19"/>
      <c r="P20" s="19"/>
      <c r="Q20" s="19"/>
      <c r="R20" s="21"/>
      <c r="S20" s="21"/>
    </row>
    <row r="21" spans="1:19" x14ac:dyDescent="0.25">
      <c r="A21" s="110" t="s">
        <v>173</v>
      </c>
      <c r="B21" s="18" t="s">
        <v>24</v>
      </c>
      <c r="C21" s="18" t="s">
        <v>30</v>
      </c>
      <c r="D21" s="18" t="s">
        <v>20</v>
      </c>
      <c r="E21" s="18" t="s">
        <v>21</v>
      </c>
      <c r="F21" s="18" t="s">
        <v>22</v>
      </c>
      <c r="G21" s="18" t="s">
        <v>33</v>
      </c>
      <c r="H21" s="18" t="s">
        <v>34</v>
      </c>
      <c r="I21" s="112" t="s">
        <v>53</v>
      </c>
      <c r="J21" s="111" t="s">
        <v>25</v>
      </c>
      <c r="K21" s="111" t="s">
        <v>23</v>
      </c>
      <c r="L21" s="111" t="s">
        <v>29</v>
      </c>
      <c r="M21" s="111" t="s">
        <v>32</v>
      </c>
      <c r="N21" s="111" t="s">
        <v>36</v>
      </c>
      <c r="O21" s="111" t="s">
        <v>35</v>
      </c>
      <c r="P21" s="111" t="s">
        <v>26</v>
      </c>
      <c r="Q21" s="111" t="s">
        <v>27</v>
      </c>
      <c r="R21" s="18" t="s">
        <v>31</v>
      </c>
      <c r="S21" s="26" t="s">
        <v>28</v>
      </c>
    </row>
    <row r="22" spans="1:19" x14ac:dyDescent="0.25">
      <c r="A22" s="114" t="s">
        <v>14</v>
      </c>
      <c r="B22" s="120"/>
      <c r="C22" s="120"/>
      <c r="D22" s="120"/>
      <c r="E22" s="120"/>
      <c r="F22" s="120"/>
      <c r="G22" s="120"/>
      <c r="H22" s="120"/>
      <c r="I22" s="19"/>
      <c r="J22" s="19"/>
      <c r="K22" s="19"/>
      <c r="L22" s="19"/>
      <c r="M22" s="19"/>
      <c r="N22" s="19"/>
      <c r="O22" s="19"/>
      <c r="P22" s="19"/>
      <c r="Q22" s="19"/>
      <c r="R22" s="120"/>
      <c r="S22" s="121"/>
    </row>
    <row r="23" spans="1:19" x14ac:dyDescent="0.25">
      <c r="A23" s="58" t="s">
        <v>43</v>
      </c>
      <c r="B23" s="52">
        <v>3</v>
      </c>
      <c r="C23" s="19">
        <v>3</v>
      </c>
      <c r="D23" s="19">
        <v>5</v>
      </c>
      <c r="E23" s="19">
        <v>4</v>
      </c>
      <c r="F23" s="19">
        <v>3</v>
      </c>
      <c r="G23" s="65">
        <v>4</v>
      </c>
      <c r="H23" s="65">
        <v>4</v>
      </c>
      <c r="I23" s="65">
        <v>3</v>
      </c>
      <c r="J23" s="19">
        <v>5</v>
      </c>
      <c r="K23" s="65">
        <v>5</v>
      </c>
      <c r="L23" s="65">
        <v>5</v>
      </c>
      <c r="M23" s="65">
        <v>5</v>
      </c>
      <c r="N23" s="65">
        <v>4</v>
      </c>
      <c r="O23" s="65">
        <v>4</v>
      </c>
      <c r="P23" s="19">
        <v>4</v>
      </c>
      <c r="Q23" s="19">
        <v>5</v>
      </c>
      <c r="R23" s="19">
        <v>6</v>
      </c>
      <c r="S23" s="27">
        <v>6</v>
      </c>
    </row>
    <row r="24" spans="1:19" x14ac:dyDescent="0.25">
      <c r="A24" s="58" t="s">
        <v>45</v>
      </c>
      <c r="B24" s="52">
        <v>4</v>
      </c>
      <c r="C24" s="19">
        <v>5</v>
      </c>
      <c r="D24" s="19">
        <v>3</v>
      </c>
      <c r="E24" s="19">
        <v>4</v>
      </c>
      <c r="F24" s="19">
        <v>4</v>
      </c>
      <c r="G24" s="65">
        <v>4</v>
      </c>
      <c r="H24" s="65">
        <v>4</v>
      </c>
      <c r="I24" s="65">
        <v>3</v>
      </c>
      <c r="J24" s="19">
        <v>4</v>
      </c>
      <c r="K24" s="65">
        <v>4</v>
      </c>
      <c r="L24" s="65">
        <v>6</v>
      </c>
      <c r="M24" s="65">
        <v>6</v>
      </c>
      <c r="N24" s="65">
        <v>5</v>
      </c>
      <c r="O24" s="65">
        <v>5</v>
      </c>
      <c r="P24" s="19">
        <v>5</v>
      </c>
      <c r="Q24" s="19">
        <v>5</v>
      </c>
      <c r="R24" s="19">
        <v>7</v>
      </c>
      <c r="S24" s="27">
        <v>6</v>
      </c>
    </row>
    <row r="25" spans="1:19" x14ac:dyDescent="0.25">
      <c r="A25" s="58" t="s">
        <v>46</v>
      </c>
      <c r="B25" s="52">
        <v>3</v>
      </c>
      <c r="C25" s="19">
        <v>3</v>
      </c>
      <c r="D25" s="19">
        <v>3</v>
      </c>
      <c r="E25" s="19">
        <v>4</v>
      </c>
      <c r="F25" s="19">
        <v>3</v>
      </c>
      <c r="G25" s="65">
        <v>3</v>
      </c>
      <c r="H25" s="65">
        <v>3</v>
      </c>
      <c r="I25" s="65">
        <v>3</v>
      </c>
      <c r="J25" s="19">
        <v>5</v>
      </c>
      <c r="K25" s="65">
        <v>5</v>
      </c>
      <c r="L25" s="65">
        <v>4</v>
      </c>
      <c r="M25" s="65">
        <v>5</v>
      </c>
      <c r="N25" s="65">
        <v>4</v>
      </c>
      <c r="O25" s="65">
        <v>3</v>
      </c>
      <c r="P25" s="19">
        <v>5</v>
      </c>
      <c r="Q25" s="19">
        <v>5</v>
      </c>
      <c r="R25" s="19">
        <v>7</v>
      </c>
      <c r="S25" s="27">
        <v>5</v>
      </c>
    </row>
    <row r="26" spans="1:19" x14ac:dyDescent="0.25">
      <c r="A26" s="58" t="s">
        <v>47</v>
      </c>
      <c r="B26" s="122">
        <v>5</v>
      </c>
      <c r="C26" s="65">
        <v>4</v>
      </c>
      <c r="D26" s="65">
        <v>5</v>
      </c>
      <c r="E26" s="65">
        <v>5</v>
      </c>
      <c r="F26" s="65">
        <v>5</v>
      </c>
      <c r="G26" s="65">
        <v>4</v>
      </c>
      <c r="H26" s="65">
        <v>5</v>
      </c>
      <c r="I26" s="65">
        <v>3</v>
      </c>
      <c r="J26" s="65">
        <v>5</v>
      </c>
      <c r="K26" s="65">
        <v>6</v>
      </c>
      <c r="L26" s="65">
        <v>6</v>
      </c>
      <c r="M26" s="65">
        <v>7</v>
      </c>
      <c r="N26" s="65">
        <v>5</v>
      </c>
      <c r="O26" s="65">
        <v>4</v>
      </c>
      <c r="P26" s="65">
        <v>5</v>
      </c>
      <c r="Q26" s="65">
        <v>6</v>
      </c>
      <c r="R26" s="65">
        <v>7</v>
      </c>
      <c r="S26" s="27">
        <v>6</v>
      </c>
    </row>
    <row r="27" spans="1:19" x14ac:dyDescent="0.25">
      <c r="A27" s="115" t="s">
        <v>48</v>
      </c>
      <c r="B27" s="123">
        <v>5</v>
      </c>
      <c r="C27" s="116">
        <v>5</v>
      </c>
      <c r="D27" s="116">
        <v>5</v>
      </c>
      <c r="E27" s="116">
        <v>5</v>
      </c>
      <c r="F27" s="116">
        <v>5</v>
      </c>
      <c r="G27" s="116">
        <v>5</v>
      </c>
      <c r="H27" s="116">
        <v>5</v>
      </c>
      <c r="I27" s="116">
        <v>5</v>
      </c>
      <c r="J27" s="116">
        <v>6</v>
      </c>
      <c r="K27" s="116">
        <v>6</v>
      </c>
      <c r="L27" s="116">
        <v>6</v>
      </c>
      <c r="M27" s="116">
        <v>5</v>
      </c>
      <c r="N27" s="116">
        <v>6</v>
      </c>
      <c r="O27" s="116">
        <v>5</v>
      </c>
      <c r="P27" s="116">
        <v>6</v>
      </c>
      <c r="Q27" s="116">
        <v>6</v>
      </c>
      <c r="R27" s="116">
        <v>7</v>
      </c>
      <c r="S27" s="117">
        <v>6</v>
      </c>
    </row>
    <row r="28" spans="1:19" x14ac:dyDescent="0.25">
      <c r="A28" s="58" t="s">
        <v>37</v>
      </c>
      <c r="B28" s="9">
        <f t="shared" ref="B28:H28" si="23">AVERAGE(B23:B27)</f>
        <v>4</v>
      </c>
      <c r="C28" s="9">
        <f t="shared" si="23"/>
        <v>4</v>
      </c>
      <c r="D28" s="9">
        <f t="shared" si="23"/>
        <v>4.2</v>
      </c>
      <c r="E28" s="9">
        <f t="shared" si="23"/>
        <v>4.4000000000000004</v>
      </c>
      <c r="F28" s="61">
        <f t="shared" si="23"/>
        <v>4</v>
      </c>
      <c r="G28" s="9">
        <f t="shared" si="23"/>
        <v>4</v>
      </c>
      <c r="H28" s="9">
        <f t="shared" si="23"/>
        <v>4.2</v>
      </c>
      <c r="I28" s="61">
        <f>AVERAGE(I23:I27)</f>
        <v>3.4</v>
      </c>
      <c r="J28" s="9">
        <f t="shared" ref="J28:S28" si="24">AVERAGE(J23:J27)</f>
        <v>5</v>
      </c>
      <c r="K28" s="9">
        <f t="shared" si="24"/>
        <v>5.2</v>
      </c>
      <c r="L28" s="9">
        <f t="shared" si="24"/>
        <v>5.4</v>
      </c>
      <c r="M28" s="9">
        <f t="shared" si="24"/>
        <v>5.6</v>
      </c>
      <c r="N28" s="9">
        <f t="shared" si="24"/>
        <v>4.8</v>
      </c>
      <c r="O28" s="9">
        <f t="shared" si="24"/>
        <v>4.2</v>
      </c>
      <c r="P28" s="9">
        <f t="shared" si="24"/>
        <v>5</v>
      </c>
      <c r="Q28" s="9">
        <f t="shared" si="24"/>
        <v>5.4</v>
      </c>
      <c r="R28" s="9">
        <f t="shared" si="24"/>
        <v>6.8</v>
      </c>
      <c r="S28" s="20">
        <f t="shared" si="24"/>
        <v>5.8</v>
      </c>
    </row>
    <row r="29" spans="1:19" ht="15.75" thickBot="1" x14ac:dyDescent="0.3">
      <c r="A29" s="118" t="s">
        <v>13</v>
      </c>
      <c r="B29" s="22">
        <f t="shared" ref="B29:H29" si="25">STDEVA(B23:B27)</f>
        <v>1</v>
      </c>
      <c r="C29" s="22">
        <f t="shared" si="25"/>
        <v>1</v>
      </c>
      <c r="D29" s="22">
        <f t="shared" si="25"/>
        <v>1.0954451150103319</v>
      </c>
      <c r="E29" s="22">
        <f t="shared" si="25"/>
        <v>0.54772255750516674</v>
      </c>
      <c r="F29" s="22">
        <f t="shared" si="25"/>
        <v>1</v>
      </c>
      <c r="G29" s="22">
        <f t="shared" si="25"/>
        <v>0.70710678118654757</v>
      </c>
      <c r="H29" s="22">
        <f t="shared" si="25"/>
        <v>0.83666002653407512</v>
      </c>
      <c r="I29" s="22">
        <f>STDEVA(I23:I27)</f>
        <v>0.8944271909999163</v>
      </c>
      <c r="J29" s="22">
        <f t="shared" ref="J29:S29" si="26">STDEVA(J23:J27)</f>
        <v>0.70710678118654757</v>
      </c>
      <c r="K29" s="22">
        <f t="shared" si="26"/>
        <v>0.83666002653407723</v>
      </c>
      <c r="L29" s="22">
        <f t="shared" si="26"/>
        <v>0.8944271909999143</v>
      </c>
      <c r="M29" s="22">
        <f t="shared" si="26"/>
        <v>0.8944271909999143</v>
      </c>
      <c r="N29" s="22">
        <f t="shared" si="26"/>
        <v>0.83666002653407512</v>
      </c>
      <c r="O29" s="22">
        <f t="shared" si="26"/>
        <v>0.83666002653407512</v>
      </c>
      <c r="P29" s="22">
        <f t="shared" si="26"/>
        <v>0.70710678118654757</v>
      </c>
      <c r="Q29" s="22">
        <f t="shared" si="26"/>
        <v>0.54772255750516619</v>
      </c>
      <c r="R29" s="22">
        <f t="shared" si="26"/>
        <v>0.44721359549995787</v>
      </c>
      <c r="S29" s="23">
        <f t="shared" si="26"/>
        <v>0.44721359549995793</v>
      </c>
    </row>
    <row r="30" spans="1:19" ht="15.75" thickBot="1" x14ac:dyDescent="0.3">
      <c r="A30" s="21"/>
      <c r="B30" s="38"/>
      <c r="C30" s="21"/>
      <c r="D30" s="21"/>
      <c r="E30" s="21"/>
      <c r="F30" s="21"/>
      <c r="G30" s="21"/>
      <c r="H30" s="21"/>
      <c r="I30" s="21"/>
      <c r="J30" s="19"/>
      <c r="K30" s="19"/>
      <c r="L30" s="19"/>
      <c r="M30" s="19"/>
      <c r="N30" s="19"/>
      <c r="O30" s="19"/>
      <c r="P30" s="19"/>
      <c r="Q30" s="19"/>
      <c r="R30" s="21"/>
      <c r="S30" s="21"/>
    </row>
    <row r="31" spans="1:19" x14ac:dyDescent="0.25">
      <c r="A31" s="110" t="s">
        <v>174</v>
      </c>
      <c r="B31" s="42" t="s">
        <v>24</v>
      </c>
      <c r="C31" s="18" t="s">
        <v>30</v>
      </c>
      <c r="D31" s="18" t="s">
        <v>20</v>
      </c>
      <c r="E31" s="18" t="s">
        <v>21</v>
      </c>
      <c r="F31" s="18" t="s">
        <v>22</v>
      </c>
      <c r="G31" s="18" t="s">
        <v>33</v>
      </c>
      <c r="H31" s="18" t="s">
        <v>34</v>
      </c>
      <c r="I31" s="112" t="s">
        <v>53</v>
      </c>
      <c r="J31" s="111" t="s">
        <v>25</v>
      </c>
      <c r="K31" s="111" t="s">
        <v>23</v>
      </c>
      <c r="L31" s="111" t="s">
        <v>29</v>
      </c>
      <c r="M31" s="111" t="s">
        <v>32</v>
      </c>
      <c r="N31" s="111" t="s">
        <v>36</v>
      </c>
      <c r="O31" s="111" t="s">
        <v>35</v>
      </c>
      <c r="P31" s="111" t="s">
        <v>26</v>
      </c>
      <c r="Q31" s="111" t="s">
        <v>27</v>
      </c>
      <c r="R31" s="18" t="s">
        <v>31</v>
      </c>
      <c r="S31" s="26" t="s">
        <v>28</v>
      </c>
    </row>
    <row r="32" spans="1:19" x14ac:dyDescent="0.25">
      <c r="A32" s="114" t="s">
        <v>14</v>
      </c>
      <c r="B32" s="124"/>
      <c r="C32" s="120"/>
      <c r="D32" s="120"/>
      <c r="E32" s="120"/>
      <c r="F32" s="120"/>
      <c r="G32" s="120"/>
      <c r="H32" s="120"/>
      <c r="I32" s="19"/>
      <c r="J32" s="19"/>
      <c r="K32" s="19"/>
      <c r="L32" s="19"/>
      <c r="M32" s="19"/>
      <c r="N32" s="19"/>
      <c r="O32" s="19"/>
      <c r="P32" s="19"/>
      <c r="Q32" s="19"/>
      <c r="R32" s="120"/>
      <c r="S32" s="121"/>
    </row>
    <row r="33" spans="1:19" x14ac:dyDescent="0.25">
      <c r="A33" s="58" t="s">
        <v>43</v>
      </c>
      <c r="B33" s="52">
        <v>3</v>
      </c>
      <c r="C33" s="19">
        <v>3</v>
      </c>
      <c r="D33" s="19">
        <v>4</v>
      </c>
      <c r="E33" s="65">
        <v>3</v>
      </c>
      <c r="F33" s="19">
        <v>4</v>
      </c>
      <c r="G33" s="65">
        <v>4</v>
      </c>
      <c r="H33" s="65">
        <v>4</v>
      </c>
      <c r="I33" s="65">
        <v>3</v>
      </c>
      <c r="J33" s="19">
        <v>4</v>
      </c>
      <c r="K33" s="65">
        <v>4</v>
      </c>
      <c r="L33" s="65">
        <v>5</v>
      </c>
      <c r="M33" s="65">
        <v>5</v>
      </c>
      <c r="N33" s="65">
        <v>4</v>
      </c>
      <c r="O33" s="65">
        <v>5</v>
      </c>
      <c r="P33" s="19">
        <v>4</v>
      </c>
      <c r="Q33" s="65">
        <v>4</v>
      </c>
      <c r="R33" s="19">
        <v>5</v>
      </c>
      <c r="S33" s="27">
        <v>4</v>
      </c>
    </row>
    <row r="34" spans="1:19" x14ac:dyDescent="0.25">
      <c r="A34" s="58" t="s">
        <v>61</v>
      </c>
      <c r="B34" s="52">
        <v>3</v>
      </c>
      <c r="C34" s="19">
        <v>2</v>
      </c>
      <c r="D34" s="19">
        <v>3</v>
      </c>
      <c r="E34" s="65">
        <v>3</v>
      </c>
      <c r="F34" s="19">
        <v>3</v>
      </c>
      <c r="G34" s="65">
        <v>3</v>
      </c>
      <c r="H34" s="65">
        <v>3</v>
      </c>
      <c r="I34" s="65">
        <v>3</v>
      </c>
      <c r="J34" s="19">
        <v>5</v>
      </c>
      <c r="K34" s="65">
        <v>6</v>
      </c>
      <c r="L34" s="65">
        <v>5</v>
      </c>
      <c r="M34" s="65">
        <v>7</v>
      </c>
      <c r="N34" s="65">
        <v>5</v>
      </c>
      <c r="O34" s="65">
        <v>5</v>
      </c>
      <c r="P34" s="19">
        <v>5</v>
      </c>
      <c r="Q34" s="65">
        <v>4</v>
      </c>
      <c r="R34" s="19">
        <v>6</v>
      </c>
      <c r="S34" s="27">
        <v>3</v>
      </c>
    </row>
    <row r="35" spans="1:19" x14ac:dyDescent="0.25">
      <c r="A35" s="58" t="s">
        <v>46</v>
      </c>
      <c r="B35" s="52">
        <v>3</v>
      </c>
      <c r="C35" s="19">
        <v>3</v>
      </c>
      <c r="D35" s="19">
        <v>5</v>
      </c>
      <c r="E35" s="65">
        <v>5</v>
      </c>
      <c r="F35" s="19">
        <v>3</v>
      </c>
      <c r="G35" s="65">
        <v>2</v>
      </c>
      <c r="H35" s="65">
        <v>6</v>
      </c>
      <c r="I35" s="65">
        <v>4</v>
      </c>
      <c r="J35" s="19">
        <v>7</v>
      </c>
      <c r="K35" s="65">
        <v>6</v>
      </c>
      <c r="L35" s="65">
        <v>6</v>
      </c>
      <c r="M35" s="65">
        <v>6</v>
      </c>
      <c r="N35" s="65">
        <v>5</v>
      </c>
      <c r="O35" s="65">
        <v>6</v>
      </c>
      <c r="P35" s="19">
        <v>7</v>
      </c>
      <c r="Q35" s="65">
        <v>5</v>
      </c>
      <c r="R35" s="19">
        <v>7</v>
      </c>
      <c r="S35" s="27">
        <v>5</v>
      </c>
    </row>
    <row r="36" spans="1:19" x14ac:dyDescent="0.25">
      <c r="A36" s="58" t="s">
        <v>47</v>
      </c>
      <c r="B36" s="122">
        <v>4</v>
      </c>
      <c r="C36" s="65">
        <v>4</v>
      </c>
      <c r="D36" s="65">
        <v>3</v>
      </c>
      <c r="E36" s="65">
        <v>5</v>
      </c>
      <c r="F36" s="65">
        <v>4</v>
      </c>
      <c r="G36" s="65">
        <v>5</v>
      </c>
      <c r="H36" s="65">
        <v>5</v>
      </c>
      <c r="I36" s="65">
        <v>3</v>
      </c>
      <c r="J36" s="65">
        <v>6</v>
      </c>
      <c r="K36" s="65">
        <v>6</v>
      </c>
      <c r="L36" s="65">
        <v>6</v>
      </c>
      <c r="M36" s="65">
        <v>5</v>
      </c>
      <c r="N36" s="65">
        <v>6</v>
      </c>
      <c r="O36" s="65">
        <v>6</v>
      </c>
      <c r="P36" s="65">
        <v>5</v>
      </c>
      <c r="Q36" s="65">
        <v>4</v>
      </c>
      <c r="R36" s="65">
        <v>7</v>
      </c>
      <c r="S36" s="27">
        <v>6</v>
      </c>
    </row>
    <row r="37" spans="1:19" x14ac:dyDescent="0.25">
      <c r="A37" s="115" t="s">
        <v>48</v>
      </c>
      <c r="B37" s="123">
        <v>4</v>
      </c>
      <c r="C37" s="116">
        <v>3</v>
      </c>
      <c r="D37" s="116">
        <v>3</v>
      </c>
      <c r="E37" s="116">
        <v>5</v>
      </c>
      <c r="F37" s="116">
        <v>3</v>
      </c>
      <c r="G37" s="116">
        <v>5</v>
      </c>
      <c r="H37" s="116">
        <v>5</v>
      </c>
      <c r="I37" s="116">
        <v>5</v>
      </c>
      <c r="J37" s="116">
        <v>5</v>
      </c>
      <c r="K37" s="116">
        <v>6</v>
      </c>
      <c r="L37" s="116">
        <v>6</v>
      </c>
      <c r="M37" s="116">
        <v>6</v>
      </c>
      <c r="N37" s="116">
        <v>6</v>
      </c>
      <c r="O37" s="116">
        <v>5</v>
      </c>
      <c r="P37" s="116">
        <v>6</v>
      </c>
      <c r="Q37" s="116">
        <v>5</v>
      </c>
      <c r="R37" s="116">
        <v>7</v>
      </c>
      <c r="S37" s="117">
        <v>6</v>
      </c>
    </row>
    <row r="38" spans="1:19" x14ac:dyDescent="0.25">
      <c r="A38" s="58" t="s">
        <v>37</v>
      </c>
      <c r="B38" s="9">
        <f t="shared" ref="B38:H38" si="27">AVERAGE(B33:B37)</f>
        <v>3.4</v>
      </c>
      <c r="C38" s="9">
        <f t="shared" si="27"/>
        <v>3</v>
      </c>
      <c r="D38" s="9">
        <f t="shared" si="27"/>
        <v>3.6</v>
      </c>
      <c r="E38" s="9">
        <f t="shared" si="27"/>
        <v>4.2</v>
      </c>
      <c r="F38" s="61">
        <f t="shared" si="27"/>
        <v>3.4</v>
      </c>
      <c r="G38" s="9">
        <f t="shared" si="27"/>
        <v>3.8</v>
      </c>
      <c r="H38" s="9">
        <f t="shared" si="27"/>
        <v>4.5999999999999996</v>
      </c>
      <c r="I38" s="61">
        <f>AVERAGE(I33:I37)</f>
        <v>3.6</v>
      </c>
      <c r="J38" s="9">
        <f t="shared" ref="J38:S38" si="28">AVERAGE(J33:J37)</f>
        <v>5.4</v>
      </c>
      <c r="K38" s="9">
        <f t="shared" si="28"/>
        <v>5.6</v>
      </c>
      <c r="L38" s="9">
        <f t="shared" si="28"/>
        <v>5.6</v>
      </c>
      <c r="M38" s="9">
        <f t="shared" si="28"/>
        <v>5.8</v>
      </c>
      <c r="N38" s="9">
        <f t="shared" si="28"/>
        <v>5.2</v>
      </c>
      <c r="O38" s="9">
        <f t="shared" si="28"/>
        <v>5.4</v>
      </c>
      <c r="P38" s="9">
        <f t="shared" si="28"/>
        <v>5.4</v>
      </c>
      <c r="Q38" s="9">
        <f t="shared" si="28"/>
        <v>4.4000000000000004</v>
      </c>
      <c r="R38" s="9">
        <f t="shared" si="28"/>
        <v>6.4</v>
      </c>
      <c r="S38" s="20">
        <f t="shared" si="28"/>
        <v>4.8</v>
      </c>
    </row>
    <row r="39" spans="1:19" ht="15.75" thickBot="1" x14ac:dyDescent="0.3">
      <c r="A39" s="118" t="s">
        <v>13</v>
      </c>
      <c r="B39" s="22">
        <f t="shared" ref="B39:H39" si="29">STDEVA(B33:B37)</f>
        <v>0.54772255750516674</v>
      </c>
      <c r="C39" s="22">
        <f t="shared" si="29"/>
        <v>0.70710678118654757</v>
      </c>
      <c r="D39" s="22">
        <f t="shared" si="29"/>
        <v>0.8944271909999163</v>
      </c>
      <c r="E39" s="22">
        <f t="shared" si="29"/>
        <v>1.0954451150103319</v>
      </c>
      <c r="F39" s="22">
        <f t="shared" si="29"/>
        <v>0.54772255750516674</v>
      </c>
      <c r="G39" s="22">
        <f t="shared" si="29"/>
        <v>1.3038404810405295</v>
      </c>
      <c r="H39" s="22">
        <f t="shared" si="29"/>
        <v>1.1401754250991383</v>
      </c>
      <c r="I39" s="22">
        <f>STDEVA(I33:I37)</f>
        <v>0.8944271909999163</v>
      </c>
      <c r="J39" s="22">
        <f t="shared" ref="J39:S39" si="30">STDEVA(J33:J37)</f>
        <v>1.1401754250991367</v>
      </c>
      <c r="K39" s="22">
        <f t="shared" si="30"/>
        <v>0.8944271909999143</v>
      </c>
      <c r="L39" s="22">
        <f t="shared" si="30"/>
        <v>0.54772255750516619</v>
      </c>
      <c r="M39" s="22">
        <f t="shared" si="30"/>
        <v>0.83666002653407723</v>
      </c>
      <c r="N39" s="22">
        <f t="shared" si="30"/>
        <v>0.83666002653407723</v>
      </c>
      <c r="O39" s="22">
        <f t="shared" si="30"/>
        <v>0.54772255750516619</v>
      </c>
      <c r="P39" s="22">
        <f t="shared" si="30"/>
        <v>1.1401754250991367</v>
      </c>
      <c r="Q39" s="22">
        <f t="shared" si="30"/>
        <v>0.54772255750516674</v>
      </c>
      <c r="R39" s="22">
        <f t="shared" si="30"/>
        <v>0.8944271909999143</v>
      </c>
      <c r="S39" s="23">
        <f t="shared" si="30"/>
        <v>1.3038404810405295</v>
      </c>
    </row>
    <row r="40" spans="1:19" ht="15.75" thickBot="1" x14ac:dyDescent="0.3">
      <c r="A40" s="21"/>
      <c r="B40" s="38"/>
      <c r="C40" s="21"/>
      <c r="D40" s="21"/>
      <c r="E40" s="21"/>
      <c r="F40" s="21"/>
      <c r="G40" s="21"/>
      <c r="H40" s="21"/>
      <c r="I40" s="21"/>
      <c r="J40" s="19"/>
      <c r="K40" s="19"/>
      <c r="L40" s="19"/>
      <c r="M40" s="19"/>
      <c r="N40" s="19"/>
      <c r="O40" s="19"/>
      <c r="P40" s="19"/>
      <c r="Q40" s="19"/>
      <c r="R40" s="21"/>
      <c r="S40" s="21"/>
    </row>
    <row r="41" spans="1:19" x14ac:dyDescent="0.25">
      <c r="A41" s="110" t="s">
        <v>175</v>
      </c>
      <c r="B41" s="42" t="s">
        <v>24</v>
      </c>
      <c r="C41" s="18" t="s">
        <v>30</v>
      </c>
      <c r="D41" s="18" t="s">
        <v>20</v>
      </c>
      <c r="E41" s="18" t="s">
        <v>21</v>
      </c>
      <c r="F41" s="18" t="s">
        <v>22</v>
      </c>
      <c r="G41" s="18" t="s">
        <v>33</v>
      </c>
      <c r="H41" s="18" t="s">
        <v>34</v>
      </c>
      <c r="I41" s="112" t="s">
        <v>53</v>
      </c>
      <c r="J41" s="111" t="s">
        <v>25</v>
      </c>
      <c r="K41" s="111" t="s">
        <v>23</v>
      </c>
      <c r="L41" s="111" t="s">
        <v>29</v>
      </c>
      <c r="M41" s="111" t="s">
        <v>32</v>
      </c>
      <c r="N41" s="111" t="s">
        <v>36</v>
      </c>
      <c r="O41" s="111" t="s">
        <v>35</v>
      </c>
      <c r="P41" s="111" t="s">
        <v>26</v>
      </c>
      <c r="Q41" s="111" t="s">
        <v>27</v>
      </c>
      <c r="R41" s="18" t="s">
        <v>31</v>
      </c>
      <c r="S41" s="26" t="s">
        <v>28</v>
      </c>
    </row>
    <row r="42" spans="1:19" x14ac:dyDescent="0.25">
      <c r="A42" s="114" t="s">
        <v>14</v>
      </c>
      <c r="B42" s="124"/>
      <c r="C42" s="120"/>
      <c r="D42" s="120"/>
      <c r="E42" s="120"/>
      <c r="F42" s="120"/>
      <c r="G42" s="120"/>
      <c r="H42" s="120"/>
      <c r="I42" s="19"/>
      <c r="J42" s="19"/>
      <c r="K42" s="19"/>
      <c r="L42" s="19"/>
      <c r="M42" s="19"/>
      <c r="N42" s="19"/>
      <c r="O42" s="19"/>
      <c r="P42" s="19"/>
      <c r="Q42" s="19"/>
      <c r="R42" s="120"/>
      <c r="S42" s="121"/>
    </row>
    <row r="43" spans="1:19" x14ac:dyDescent="0.25">
      <c r="A43" s="58" t="s">
        <v>43</v>
      </c>
      <c r="B43" s="52">
        <v>4</v>
      </c>
      <c r="C43" s="19">
        <v>4</v>
      </c>
      <c r="D43" s="19">
        <v>4</v>
      </c>
      <c r="E43" s="19">
        <v>4</v>
      </c>
      <c r="F43" s="19">
        <v>3</v>
      </c>
      <c r="G43" s="65">
        <v>5</v>
      </c>
      <c r="H43" s="65">
        <v>3</v>
      </c>
      <c r="I43" s="65">
        <v>3</v>
      </c>
      <c r="J43" s="19">
        <v>6</v>
      </c>
      <c r="K43" s="65">
        <v>6</v>
      </c>
      <c r="L43" s="65">
        <v>4</v>
      </c>
      <c r="M43" s="65">
        <v>5</v>
      </c>
      <c r="N43" s="65">
        <v>4</v>
      </c>
      <c r="O43" s="65">
        <v>5</v>
      </c>
      <c r="P43" s="19">
        <v>4</v>
      </c>
      <c r="Q43" s="19">
        <v>4</v>
      </c>
      <c r="R43" s="19">
        <v>6</v>
      </c>
      <c r="S43" s="27">
        <v>4</v>
      </c>
    </row>
    <row r="44" spans="1:19" x14ac:dyDescent="0.25">
      <c r="A44" s="58" t="s">
        <v>64</v>
      </c>
      <c r="B44" s="52">
        <v>7</v>
      </c>
      <c r="C44" s="19">
        <v>3</v>
      </c>
      <c r="D44" s="19">
        <v>3</v>
      </c>
      <c r="E44" s="19">
        <v>3</v>
      </c>
      <c r="F44" s="19">
        <v>4</v>
      </c>
      <c r="G44" s="65">
        <v>3</v>
      </c>
      <c r="H44" s="65">
        <v>3</v>
      </c>
      <c r="I44" s="65">
        <v>3</v>
      </c>
      <c r="J44" s="19">
        <v>6</v>
      </c>
      <c r="K44" s="65">
        <v>5</v>
      </c>
      <c r="L44" s="65">
        <v>4</v>
      </c>
      <c r="M44" s="65">
        <v>5</v>
      </c>
      <c r="N44" s="65">
        <v>4</v>
      </c>
      <c r="O44" s="65">
        <v>6</v>
      </c>
      <c r="P44" s="19">
        <v>4</v>
      </c>
      <c r="Q44" s="19">
        <v>6</v>
      </c>
      <c r="R44" s="19">
        <v>6</v>
      </c>
      <c r="S44" s="27">
        <v>5</v>
      </c>
    </row>
    <row r="45" spans="1:19" x14ac:dyDescent="0.25">
      <c r="A45" s="58" t="s">
        <v>46</v>
      </c>
      <c r="B45" s="52">
        <v>3</v>
      </c>
      <c r="C45" s="19">
        <v>2</v>
      </c>
      <c r="D45" s="19">
        <v>4</v>
      </c>
      <c r="E45" s="19">
        <v>5</v>
      </c>
      <c r="F45" s="19">
        <v>2</v>
      </c>
      <c r="G45" s="65">
        <v>2</v>
      </c>
      <c r="H45" s="65">
        <v>5</v>
      </c>
      <c r="I45" s="65">
        <v>5</v>
      </c>
      <c r="J45" s="19">
        <v>6</v>
      </c>
      <c r="K45" s="65">
        <v>5</v>
      </c>
      <c r="L45" s="65">
        <v>6</v>
      </c>
      <c r="M45" s="65">
        <v>6</v>
      </c>
      <c r="N45" s="65">
        <v>4</v>
      </c>
      <c r="O45" s="65">
        <v>5</v>
      </c>
      <c r="P45" s="19">
        <v>5</v>
      </c>
      <c r="Q45" s="19">
        <v>5</v>
      </c>
      <c r="R45" s="19">
        <v>7</v>
      </c>
      <c r="S45" s="27">
        <v>6</v>
      </c>
    </row>
    <row r="46" spans="1:19" x14ac:dyDescent="0.25">
      <c r="A46" s="58" t="s">
        <v>47</v>
      </c>
      <c r="B46" s="122">
        <v>5</v>
      </c>
      <c r="C46" s="65">
        <v>5</v>
      </c>
      <c r="D46" s="65">
        <v>5</v>
      </c>
      <c r="E46" s="65">
        <v>5</v>
      </c>
      <c r="F46" s="65">
        <v>6</v>
      </c>
      <c r="G46" s="65">
        <v>6</v>
      </c>
      <c r="H46" s="65">
        <v>5</v>
      </c>
      <c r="I46" s="65">
        <v>5</v>
      </c>
      <c r="J46" s="65">
        <v>6</v>
      </c>
      <c r="K46" s="65">
        <v>6</v>
      </c>
      <c r="L46" s="65">
        <v>6</v>
      </c>
      <c r="M46" s="65">
        <v>6</v>
      </c>
      <c r="N46" s="65">
        <v>6</v>
      </c>
      <c r="O46" s="65">
        <v>6</v>
      </c>
      <c r="P46" s="65">
        <v>6</v>
      </c>
      <c r="Q46" s="65">
        <v>6</v>
      </c>
      <c r="R46" s="65">
        <v>7</v>
      </c>
      <c r="S46" s="27">
        <v>5</v>
      </c>
    </row>
    <row r="47" spans="1:19" x14ac:dyDescent="0.25">
      <c r="A47" s="115" t="s">
        <v>48</v>
      </c>
      <c r="B47" s="123">
        <v>5</v>
      </c>
      <c r="C47" s="116">
        <v>5</v>
      </c>
      <c r="D47" s="116">
        <v>5</v>
      </c>
      <c r="E47" s="116">
        <v>5</v>
      </c>
      <c r="F47" s="116">
        <v>5</v>
      </c>
      <c r="G47" s="116">
        <v>5</v>
      </c>
      <c r="H47" s="116">
        <v>5</v>
      </c>
      <c r="I47" s="116">
        <v>5</v>
      </c>
      <c r="J47" s="116">
        <v>6</v>
      </c>
      <c r="K47" s="116">
        <v>5</v>
      </c>
      <c r="L47" s="116">
        <v>6</v>
      </c>
      <c r="M47" s="116">
        <v>6</v>
      </c>
      <c r="N47" s="116">
        <v>6</v>
      </c>
      <c r="O47" s="116">
        <v>6</v>
      </c>
      <c r="P47" s="116">
        <v>6</v>
      </c>
      <c r="Q47" s="116">
        <v>6</v>
      </c>
      <c r="R47" s="116">
        <v>7</v>
      </c>
      <c r="S47" s="117">
        <v>6</v>
      </c>
    </row>
    <row r="48" spans="1:19" x14ac:dyDescent="0.25">
      <c r="A48" s="58" t="s">
        <v>37</v>
      </c>
      <c r="B48" s="9">
        <f t="shared" ref="B48:H48" si="31">AVERAGE(B43:B47)</f>
        <v>4.8</v>
      </c>
      <c r="C48" s="9">
        <f t="shared" si="31"/>
        <v>3.8</v>
      </c>
      <c r="D48" s="9">
        <f t="shared" si="31"/>
        <v>4.2</v>
      </c>
      <c r="E48" s="9">
        <f t="shared" si="31"/>
        <v>4.4000000000000004</v>
      </c>
      <c r="F48" s="61">
        <f t="shared" si="31"/>
        <v>4</v>
      </c>
      <c r="G48" s="9">
        <f t="shared" si="31"/>
        <v>4.2</v>
      </c>
      <c r="H48" s="9">
        <f t="shared" si="31"/>
        <v>4.2</v>
      </c>
      <c r="I48" s="61">
        <f>AVERAGE(I43:I47)</f>
        <v>4.2</v>
      </c>
      <c r="J48" s="9">
        <f t="shared" ref="J48:S48" si="32">AVERAGE(J43:J47)</f>
        <v>6</v>
      </c>
      <c r="K48" s="9">
        <f t="shared" si="32"/>
        <v>5.4</v>
      </c>
      <c r="L48" s="9">
        <f t="shared" si="32"/>
        <v>5.2</v>
      </c>
      <c r="M48" s="9">
        <f t="shared" si="32"/>
        <v>5.6</v>
      </c>
      <c r="N48" s="9">
        <f t="shared" si="32"/>
        <v>4.8</v>
      </c>
      <c r="O48" s="9">
        <f t="shared" si="32"/>
        <v>5.6</v>
      </c>
      <c r="P48" s="9">
        <f t="shared" si="32"/>
        <v>5</v>
      </c>
      <c r="Q48" s="9">
        <f t="shared" si="32"/>
        <v>5.4</v>
      </c>
      <c r="R48" s="9">
        <f t="shared" si="32"/>
        <v>6.6</v>
      </c>
      <c r="S48" s="20">
        <f t="shared" si="32"/>
        <v>5.2</v>
      </c>
    </row>
    <row r="49" spans="1:19" ht="15.75" thickBot="1" x14ac:dyDescent="0.3">
      <c r="A49" s="118" t="s">
        <v>13</v>
      </c>
      <c r="B49" s="22">
        <f t="shared" ref="B49:H49" si="33">STDEVA(B43:B47)</f>
        <v>1.4832396974191324</v>
      </c>
      <c r="C49" s="22">
        <f t="shared" si="33"/>
        <v>1.3038404810405295</v>
      </c>
      <c r="D49" s="22">
        <f t="shared" si="33"/>
        <v>0.83666002653407512</v>
      </c>
      <c r="E49" s="22">
        <f t="shared" si="33"/>
        <v>0.8944271909999163</v>
      </c>
      <c r="F49" s="22">
        <f t="shared" si="33"/>
        <v>1.5811388300841898</v>
      </c>
      <c r="G49" s="22">
        <f t="shared" si="33"/>
        <v>1.6431676725154982</v>
      </c>
      <c r="H49" s="22">
        <f t="shared" si="33"/>
        <v>1.0954451150103319</v>
      </c>
      <c r="I49" s="22">
        <f>STDEVA(I43:I47)</f>
        <v>1.0954451150103319</v>
      </c>
      <c r="J49" s="22">
        <f t="shared" ref="J49:S49" si="34">STDEVA(J43:J47)</f>
        <v>0</v>
      </c>
      <c r="K49" s="22">
        <f t="shared" si="34"/>
        <v>0.54772255750516619</v>
      </c>
      <c r="L49" s="22">
        <f t="shared" si="34"/>
        <v>1.0954451150103335</v>
      </c>
      <c r="M49" s="22">
        <f t="shared" si="34"/>
        <v>0.54772255750516619</v>
      </c>
      <c r="N49" s="22">
        <f t="shared" si="34"/>
        <v>1.0954451150103319</v>
      </c>
      <c r="O49" s="22">
        <f t="shared" si="34"/>
        <v>0.54772255750516619</v>
      </c>
      <c r="P49" s="22">
        <f t="shared" si="34"/>
        <v>1</v>
      </c>
      <c r="Q49" s="22">
        <f t="shared" si="34"/>
        <v>0.8944271909999143</v>
      </c>
      <c r="R49" s="22">
        <f t="shared" si="34"/>
        <v>0.54772255750516619</v>
      </c>
      <c r="S49" s="23">
        <f t="shared" si="34"/>
        <v>0.83666002653407723</v>
      </c>
    </row>
    <row r="50" spans="1:19" ht="15.75" thickBo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19"/>
      <c r="K50" s="19"/>
      <c r="L50" s="19"/>
      <c r="M50" s="19"/>
      <c r="N50" s="19"/>
      <c r="O50" s="19"/>
      <c r="P50" s="19"/>
      <c r="Q50" s="19"/>
      <c r="R50" s="21"/>
      <c r="S50" s="21"/>
    </row>
    <row r="51" spans="1:19" x14ac:dyDescent="0.25">
      <c r="A51" s="110" t="s">
        <v>176</v>
      </c>
      <c r="B51" s="18" t="s">
        <v>24</v>
      </c>
      <c r="C51" s="18" t="s">
        <v>30</v>
      </c>
      <c r="D51" s="18" t="s">
        <v>20</v>
      </c>
      <c r="E51" s="18" t="s">
        <v>21</v>
      </c>
      <c r="F51" s="18" t="s">
        <v>22</v>
      </c>
      <c r="G51" s="18" t="s">
        <v>33</v>
      </c>
      <c r="H51" s="18" t="s">
        <v>34</v>
      </c>
      <c r="I51" s="112" t="s">
        <v>53</v>
      </c>
      <c r="J51" s="111" t="s">
        <v>25</v>
      </c>
      <c r="K51" s="111" t="s">
        <v>23</v>
      </c>
      <c r="L51" s="111" t="s">
        <v>29</v>
      </c>
      <c r="M51" s="111" t="s">
        <v>32</v>
      </c>
      <c r="N51" s="111" t="s">
        <v>36</v>
      </c>
      <c r="O51" s="111" t="s">
        <v>35</v>
      </c>
      <c r="P51" s="111" t="s">
        <v>26</v>
      </c>
      <c r="Q51" s="111" t="s">
        <v>27</v>
      </c>
      <c r="R51" s="18" t="s">
        <v>31</v>
      </c>
      <c r="S51" s="26" t="s">
        <v>28</v>
      </c>
    </row>
    <row r="52" spans="1:19" x14ac:dyDescent="0.25">
      <c r="A52" s="114" t="s">
        <v>14</v>
      </c>
      <c r="B52" s="120"/>
      <c r="C52" s="120"/>
      <c r="D52" s="120"/>
      <c r="E52" s="120"/>
      <c r="F52" s="120"/>
      <c r="G52" s="120"/>
      <c r="H52" s="120"/>
      <c r="I52" s="19"/>
      <c r="J52" s="19"/>
      <c r="K52" s="19"/>
      <c r="L52" s="19"/>
      <c r="M52" s="19"/>
      <c r="N52" s="19"/>
      <c r="O52" s="19"/>
      <c r="P52" s="19"/>
      <c r="Q52" s="19"/>
      <c r="R52" s="120"/>
      <c r="S52" s="121"/>
    </row>
    <row r="53" spans="1:19" x14ac:dyDescent="0.25">
      <c r="A53" s="58" t="s">
        <v>43</v>
      </c>
      <c r="B53" s="19">
        <v>4</v>
      </c>
      <c r="C53" s="19">
        <v>3</v>
      </c>
      <c r="D53" s="19">
        <v>3</v>
      </c>
      <c r="E53" s="19">
        <v>4</v>
      </c>
      <c r="F53" s="19">
        <v>3</v>
      </c>
      <c r="G53" s="65">
        <v>3</v>
      </c>
      <c r="H53" s="65">
        <v>3</v>
      </c>
      <c r="I53" s="65">
        <v>3</v>
      </c>
      <c r="J53" s="19">
        <v>4</v>
      </c>
      <c r="K53" s="65">
        <v>6</v>
      </c>
      <c r="L53" s="65">
        <v>6</v>
      </c>
      <c r="M53" s="65">
        <v>6</v>
      </c>
      <c r="N53" s="65">
        <v>4</v>
      </c>
      <c r="O53" s="65">
        <v>5</v>
      </c>
      <c r="P53" s="19">
        <v>4</v>
      </c>
      <c r="Q53" s="19">
        <v>4</v>
      </c>
      <c r="R53" s="19">
        <v>6</v>
      </c>
      <c r="S53" s="27">
        <v>6</v>
      </c>
    </row>
    <row r="54" spans="1:19" x14ac:dyDescent="0.25">
      <c r="A54" s="58" t="s">
        <v>61</v>
      </c>
      <c r="B54" s="19">
        <v>4</v>
      </c>
      <c r="C54" s="19">
        <v>5</v>
      </c>
      <c r="D54" s="19">
        <v>4</v>
      </c>
      <c r="E54" s="19">
        <v>4</v>
      </c>
      <c r="F54" s="19">
        <v>3</v>
      </c>
      <c r="G54" s="65">
        <v>3</v>
      </c>
      <c r="H54" s="65">
        <v>3</v>
      </c>
      <c r="I54" s="65">
        <v>5</v>
      </c>
      <c r="J54" s="19">
        <v>6</v>
      </c>
      <c r="K54" s="65">
        <v>7</v>
      </c>
      <c r="L54" s="65">
        <v>6</v>
      </c>
      <c r="M54" s="65">
        <v>5</v>
      </c>
      <c r="N54" s="65">
        <v>6</v>
      </c>
      <c r="O54" s="65">
        <v>6</v>
      </c>
      <c r="P54" s="19">
        <v>4</v>
      </c>
      <c r="Q54" s="19">
        <v>5</v>
      </c>
      <c r="R54" s="19">
        <v>7</v>
      </c>
      <c r="S54" s="27">
        <v>6</v>
      </c>
    </row>
    <row r="55" spans="1:19" x14ac:dyDescent="0.25">
      <c r="A55" s="58" t="s">
        <v>46</v>
      </c>
      <c r="B55" s="19">
        <v>3</v>
      </c>
      <c r="C55" s="19">
        <v>2</v>
      </c>
      <c r="D55" s="19">
        <v>4</v>
      </c>
      <c r="E55" s="19">
        <v>4</v>
      </c>
      <c r="F55" s="19">
        <v>3</v>
      </c>
      <c r="G55" s="65">
        <v>2</v>
      </c>
      <c r="H55" s="65">
        <v>4</v>
      </c>
      <c r="I55" s="65">
        <v>5</v>
      </c>
      <c r="J55" s="19">
        <v>6</v>
      </c>
      <c r="K55" s="65">
        <v>6</v>
      </c>
      <c r="L55" s="65">
        <v>6</v>
      </c>
      <c r="M55" s="65">
        <v>5</v>
      </c>
      <c r="N55" s="65">
        <v>4</v>
      </c>
      <c r="O55" s="65">
        <v>4</v>
      </c>
      <c r="P55" s="19">
        <v>6</v>
      </c>
      <c r="Q55" s="19">
        <v>5</v>
      </c>
      <c r="R55" s="19">
        <v>7</v>
      </c>
      <c r="S55" s="27">
        <v>6</v>
      </c>
    </row>
    <row r="56" spans="1:19" x14ac:dyDescent="0.25">
      <c r="A56" s="58" t="s">
        <v>47</v>
      </c>
      <c r="B56" s="65">
        <v>3</v>
      </c>
      <c r="C56" s="65">
        <v>3</v>
      </c>
      <c r="D56" s="65">
        <v>4</v>
      </c>
      <c r="E56" s="65">
        <v>4</v>
      </c>
      <c r="F56" s="65">
        <v>3</v>
      </c>
      <c r="G56" s="65">
        <v>3</v>
      </c>
      <c r="H56" s="65">
        <v>2</v>
      </c>
      <c r="I56" s="65">
        <v>4</v>
      </c>
      <c r="J56" s="65">
        <v>5</v>
      </c>
      <c r="K56" s="65">
        <v>6</v>
      </c>
      <c r="L56" s="65">
        <v>6</v>
      </c>
      <c r="M56" s="65">
        <v>4</v>
      </c>
      <c r="N56" s="65">
        <v>4</v>
      </c>
      <c r="O56" s="65">
        <v>3</v>
      </c>
      <c r="P56" s="65">
        <v>5</v>
      </c>
      <c r="Q56" s="65">
        <v>5</v>
      </c>
      <c r="R56" s="65">
        <v>7</v>
      </c>
      <c r="S56" s="27">
        <v>5</v>
      </c>
    </row>
    <row r="57" spans="1:19" x14ac:dyDescent="0.25">
      <c r="A57" s="115" t="s">
        <v>48</v>
      </c>
      <c r="B57" s="116">
        <v>4</v>
      </c>
      <c r="C57" s="116">
        <v>5</v>
      </c>
      <c r="D57" s="116">
        <v>4</v>
      </c>
      <c r="E57" s="116">
        <v>4</v>
      </c>
      <c r="F57" s="116">
        <v>3</v>
      </c>
      <c r="G57" s="116">
        <v>4</v>
      </c>
      <c r="H57" s="116">
        <v>4</v>
      </c>
      <c r="I57" s="116">
        <v>4</v>
      </c>
      <c r="J57" s="116">
        <v>5</v>
      </c>
      <c r="K57" s="116">
        <v>6</v>
      </c>
      <c r="L57" s="116">
        <v>6</v>
      </c>
      <c r="M57" s="116">
        <v>5</v>
      </c>
      <c r="N57" s="116">
        <v>5</v>
      </c>
      <c r="O57" s="116">
        <v>4</v>
      </c>
      <c r="P57" s="116">
        <v>6</v>
      </c>
      <c r="Q57" s="116">
        <v>4</v>
      </c>
      <c r="R57" s="116">
        <v>7</v>
      </c>
      <c r="S57" s="117">
        <v>5</v>
      </c>
    </row>
    <row r="58" spans="1:19" x14ac:dyDescent="0.25">
      <c r="A58" s="58" t="s">
        <v>37</v>
      </c>
      <c r="B58" s="19">
        <f t="shared" ref="B58:H58" si="35">AVERAGE(B53:B57)</f>
        <v>3.6</v>
      </c>
      <c r="C58" s="9">
        <f t="shared" si="35"/>
        <v>3.6</v>
      </c>
      <c r="D58" s="9">
        <f t="shared" si="35"/>
        <v>3.8</v>
      </c>
      <c r="E58" s="9">
        <f t="shared" si="35"/>
        <v>4</v>
      </c>
      <c r="F58" s="61">
        <f t="shared" si="35"/>
        <v>3</v>
      </c>
      <c r="G58" s="9">
        <f t="shared" si="35"/>
        <v>3</v>
      </c>
      <c r="H58" s="9">
        <f t="shared" si="35"/>
        <v>3.2</v>
      </c>
      <c r="I58" s="61">
        <f>AVERAGE(I53:I57)</f>
        <v>4.2</v>
      </c>
      <c r="J58" s="9">
        <f t="shared" ref="J58:S58" si="36">AVERAGE(J53:J57)</f>
        <v>5.2</v>
      </c>
      <c r="K58" s="9">
        <f t="shared" si="36"/>
        <v>6.2</v>
      </c>
      <c r="L58" s="9">
        <f t="shared" si="36"/>
        <v>6</v>
      </c>
      <c r="M58" s="9">
        <f t="shared" si="36"/>
        <v>5</v>
      </c>
      <c r="N58" s="9">
        <f t="shared" si="36"/>
        <v>4.5999999999999996</v>
      </c>
      <c r="O58" s="9">
        <f t="shared" si="36"/>
        <v>4.4000000000000004</v>
      </c>
      <c r="P58" s="9">
        <f t="shared" si="36"/>
        <v>5</v>
      </c>
      <c r="Q58" s="9">
        <f t="shared" si="36"/>
        <v>4.5999999999999996</v>
      </c>
      <c r="R58" s="9">
        <f t="shared" si="36"/>
        <v>6.8</v>
      </c>
      <c r="S58" s="20">
        <f t="shared" si="36"/>
        <v>5.6</v>
      </c>
    </row>
    <row r="59" spans="1:19" ht="15.75" thickBot="1" x14ac:dyDescent="0.3">
      <c r="A59" s="118" t="s">
        <v>13</v>
      </c>
      <c r="B59" s="22">
        <f t="shared" ref="B59:H59" si="37">STDEVA(B53:B57)</f>
        <v>0.54772255750516674</v>
      </c>
      <c r="C59" s="22">
        <f t="shared" si="37"/>
        <v>1.3416407864998741</v>
      </c>
      <c r="D59" s="22">
        <f t="shared" si="37"/>
        <v>0.44721359549995715</v>
      </c>
      <c r="E59" s="22">
        <f t="shared" si="37"/>
        <v>0</v>
      </c>
      <c r="F59" s="22">
        <f t="shared" si="37"/>
        <v>0</v>
      </c>
      <c r="G59" s="22">
        <f t="shared" si="37"/>
        <v>0.70710678118654757</v>
      </c>
      <c r="H59" s="22">
        <f t="shared" si="37"/>
        <v>0.83666002653407512</v>
      </c>
      <c r="I59" s="22">
        <f>STDEVA(I53:I57)</f>
        <v>0.83666002653407512</v>
      </c>
      <c r="J59" s="22">
        <f t="shared" ref="J59:S59" si="38">STDEVA(J53:J57)</f>
        <v>0.83666002653407723</v>
      </c>
      <c r="K59" s="22">
        <f t="shared" si="38"/>
        <v>0.44721359549995787</v>
      </c>
      <c r="L59" s="22">
        <f t="shared" si="38"/>
        <v>0</v>
      </c>
      <c r="M59" s="22">
        <f t="shared" si="38"/>
        <v>0.70710678118654757</v>
      </c>
      <c r="N59" s="22">
        <f t="shared" si="38"/>
        <v>0.8944271909999163</v>
      </c>
      <c r="O59" s="22">
        <f t="shared" si="38"/>
        <v>1.1401754250991383</v>
      </c>
      <c r="P59" s="22">
        <f t="shared" si="38"/>
        <v>1</v>
      </c>
      <c r="Q59" s="22">
        <f t="shared" si="38"/>
        <v>0.54772255750516674</v>
      </c>
      <c r="R59" s="22">
        <f t="shared" si="38"/>
        <v>0.44721359549995787</v>
      </c>
      <c r="S59" s="23">
        <f t="shared" si="38"/>
        <v>0.54772255750516619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28" zoomScale="80" zoomScaleNormal="80" workbookViewId="0">
      <selection activeCell="A56" sqref="A56"/>
    </sheetView>
  </sheetViews>
  <sheetFormatPr defaultColWidth="11.42578125" defaultRowHeight="15" x14ac:dyDescent="0.25"/>
  <cols>
    <col min="1" max="1" width="24.5703125" customWidth="1"/>
    <col min="2" max="2" width="12.5703125" customWidth="1"/>
    <col min="3" max="3" width="12.42578125" customWidth="1"/>
    <col min="4" max="5" width="12.5703125" customWidth="1"/>
    <col min="6" max="6" width="13" customWidth="1"/>
    <col min="7" max="8" width="12.5703125" customWidth="1"/>
    <col min="9" max="9" width="12.7109375" customWidth="1"/>
    <col min="10" max="10" width="12.28515625" customWidth="1"/>
    <col min="11" max="11" width="12.7109375" customWidth="1"/>
    <col min="12" max="13" width="12.5703125" customWidth="1"/>
    <col min="14" max="14" width="12.28515625" customWidth="1"/>
    <col min="15" max="16" width="12.7109375" customWidth="1"/>
    <col min="17" max="17" width="12.28515625" customWidth="1"/>
  </cols>
  <sheetData>
    <row r="1" spans="1:19" x14ac:dyDescent="0.25">
      <c r="A1" s="110" t="s">
        <v>171</v>
      </c>
      <c r="B1" s="18" t="s">
        <v>24</v>
      </c>
      <c r="C1" s="18" t="s">
        <v>30</v>
      </c>
      <c r="D1" s="18" t="s">
        <v>20</v>
      </c>
      <c r="E1" s="18" t="s">
        <v>21</v>
      </c>
      <c r="F1" s="18" t="s">
        <v>22</v>
      </c>
      <c r="G1" s="18" t="s">
        <v>33</v>
      </c>
      <c r="H1" s="18" t="s">
        <v>34</v>
      </c>
      <c r="I1" s="25" t="s">
        <v>52</v>
      </c>
      <c r="J1" s="18" t="s">
        <v>25</v>
      </c>
      <c r="K1" s="18" t="s">
        <v>23</v>
      </c>
      <c r="L1" s="18" t="s">
        <v>29</v>
      </c>
      <c r="M1" s="18" t="s">
        <v>32</v>
      </c>
      <c r="N1" s="18" t="s">
        <v>36</v>
      </c>
      <c r="O1" s="18" t="s">
        <v>35</v>
      </c>
      <c r="P1" s="18" t="s">
        <v>26</v>
      </c>
      <c r="Q1" s="18" t="s">
        <v>27</v>
      </c>
      <c r="R1" s="18" t="s">
        <v>31</v>
      </c>
      <c r="S1" s="26" t="s">
        <v>28</v>
      </c>
    </row>
    <row r="2" spans="1:19" x14ac:dyDescent="0.25">
      <c r="A2" s="125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7"/>
    </row>
    <row r="3" spans="1:19" x14ac:dyDescent="0.25">
      <c r="A3" s="58" t="s">
        <v>43</v>
      </c>
      <c r="B3" s="19">
        <v>3</v>
      </c>
      <c r="C3" s="19">
        <v>6</v>
      </c>
      <c r="D3" s="19">
        <v>3</v>
      </c>
      <c r="E3" s="19">
        <v>3</v>
      </c>
      <c r="F3" s="19">
        <v>5</v>
      </c>
      <c r="G3" s="65">
        <v>7</v>
      </c>
      <c r="H3" s="65">
        <v>3</v>
      </c>
      <c r="I3" s="65">
        <v>2</v>
      </c>
      <c r="J3" s="19">
        <v>5</v>
      </c>
      <c r="K3" s="19">
        <v>6</v>
      </c>
      <c r="L3" s="19">
        <v>2</v>
      </c>
      <c r="M3" s="19">
        <v>2</v>
      </c>
      <c r="N3" s="65">
        <v>5</v>
      </c>
      <c r="O3" s="65">
        <v>6</v>
      </c>
      <c r="P3" s="19">
        <v>1</v>
      </c>
      <c r="Q3" s="19">
        <v>3</v>
      </c>
      <c r="R3" s="19">
        <v>1</v>
      </c>
      <c r="S3" s="27">
        <v>2</v>
      </c>
    </row>
    <row r="4" spans="1:19" x14ac:dyDescent="0.25">
      <c r="A4" s="58" t="s">
        <v>45</v>
      </c>
      <c r="B4" s="19">
        <v>5</v>
      </c>
      <c r="C4" s="19">
        <v>4</v>
      </c>
      <c r="D4" s="19">
        <v>1</v>
      </c>
      <c r="E4" s="19">
        <v>1</v>
      </c>
      <c r="F4" s="19">
        <v>5</v>
      </c>
      <c r="G4" s="65">
        <v>5</v>
      </c>
      <c r="H4" s="65">
        <v>1</v>
      </c>
      <c r="I4" s="65">
        <v>2</v>
      </c>
      <c r="J4" s="19">
        <v>4</v>
      </c>
      <c r="K4" s="65">
        <v>4</v>
      </c>
      <c r="L4" s="65">
        <v>1</v>
      </c>
      <c r="M4" s="65">
        <v>1</v>
      </c>
      <c r="N4" s="65">
        <v>2</v>
      </c>
      <c r="O4" s="65">
        <v>4</v>
      </c>
      <c r="P4" s="19">
        <v>1</v>
      </c>
      <c r="Q4" s="19">
        <v>1</v>
      </c>
      <c r="R4" s="19">
        <v>1</v>
      </c>
      <c r="S4" s="27">
        <v>1</v>
      </c>
    </row>
    <row r="5" spans="1:19" x14ac:dyDescent="0.25">
      <c r="A5" s="58" t="s">
        <v>46</v>
      </c>
      <c r="B5" s="19">
        <v>1</v>
      </c>
      <c r="C5" s="19">
        <v>4</v>
      </c>
      <c r="D5" s="19">
        <v>1</v>
      </c>
      <c r="E5" s="19">
        <v>1</v>
      </c>
      <c r="F5" s="19">
        <v>1</v>
      </c>
      <c r="G5" s="65">
        <v>3</v>
      </c>
      <c r="H5" s="65">
        <v>1</v>
      </c>
      <c r="I5" s="65">
        <v>1</v>
      </c>
      <c r="J5" s="19">
        <v>2</v>
      </c>
      <c r="K5" s="65">
        <v>2</v>
      </c>
      <c r="L5" s="65">
        <v>1</v>
      </c>
      <c r="M5" s="65">
        <v>1</v>
      </c>
      <c r="N5" s="65">
        <v>3</v>
      </c>
      <c r="O5" s="65">
        <v>5</v>
      </c>
      <c r="P5" s="19">
        <v>1</v>
      </c>
      <c r="Q5" s="19">
        <v>1</v>
      </c>
      <c r="R5" s="19">
        <v>1</v>
      </c>
      <c r="S5" s="27">
        <v>2</v>
      </c>
    </row>
    <row r="6" spans="1:19" x14ac:dyDescent="0.25">
      <c r="A6" s="58" t="s">
        <v>47</v>
      </c>
      <c r="B6" s="65">
        <v>5</v>
      </c>
      <c r="C6" s="65">
        <v>5</v>
      </c>
      <c r="D6" s="65">
        <v>2</v>
      </c>
      <c r="E6" s="65">
        <v>3</v>
      </c>
      <c r="F6" s="65">
        <v>5</v>
      </c>
      <c r="G6" s="65">
        <v>5</v>
      </c>
      <c r="H6" s="65">
        <v>5</v>
      </c>
      <c r="I6" s="65">
        <v>2</v>
      </c>
      <c r="J6" s="65">
        <v>4</v>
      </c>
      <c r="K6" s="65">
        <v>5</v>
      </c>
      <c r="L6" s="65">
        <v>2</v>
      </c>
      <c r="M6" s="65">
        <v>2</v>
      </c>
      <c r="N6" s="65">
        <v>5</v>
      </c>
      <c r="O6" s="65">
        <v>6</v>
      </c>
      <c r="P6" s="65">
        <v>3</v>
      </c>
      <c r="Q6" s="65">
        <v>2</v>
      </c>
      <c r="R6" s="65">
        <v>1</v>
      </c>
      <c r="S6" s="27">
        <v>3</v>
      </c>
    </row>
    <row r="7" spans="1:19" x14ac:dyDescent="0.25">
      <c r="A7" s="115" t="s">
        <v>48</v>
      </c>
      <c r="B7" s="116">
        <v>5</v>
      </c>
      <c r="C7" s="116">
        <v>4</v>
      </c>
      <c r="D7" s="116">
        <v>3</v>
      </c>
      <c r="E7" s="116">
        <v>3</v>
      </c>
      <c r="F7" s="116">
        <v>6</v>
      </c>
      <c r="G7" s="116">
        <v>5</v>
      </c>
      <c r="H7" s="116">
        <v>4</v>
      </c>
      <c r="I7" s="116">
        <v>3</v>
      </c>
      <c r="J7" s="116">
        <v>4</v>
      </c>
      <c r="K7" s="116">
        <v>6</v>
      </c>
      <c r="L7" s="116">
        <v>2</v>
      </c>
      <c r="M7" s="116">
        <v>1</v>
      </c>
      <c r="N7" s="116">
        <v>4</v>
      </c>
      <c r="O7" s="116">
        <v>6</v>
      </c>
      <c r="P7" s="116">
        <v>2</v>
      </c>
      <c r="Q7" s="116">
        <v>2</v>
      </c>
      <c r="R7" s="116">
        <v>1</v>
      </c>
      <c r="S7" s="117">
        <v>2</v>
      </c>
    </row>
    <row r="8" spans="1:19" x14ac:dyDescent="0.25">
      <c r="A8" s="126" t="s">
        <v>37</v>
      </c>
      <c r="B8" s="9">
        <f t="shared" ref="B8:H8" si="0">AVERAGE(B3:B7)</f>
        <v>3.8</v>
      </c>
      <c r="C8" s="9">
        <f t="shared" si="0"/>
        <v>4.5999999999999996</v>
      </c>
      <c r="D8" s="9">
        <f t="shared" si="0"/>
        <v>2</v>
      </c>
      <c r="E8" s="9">
        <f t="shared" si="0"/>
        <v>2.2000000000000002</v>
      </c>
      <c r="F8" s="9">
        <f t="shared" si="0"/>
        <v>4.4000000000000004</v>
      </c>
      <c r="G8" s="9">
        <f t="shared" si="0"/>
        <v>5</v>
      </c>
      <c r="H8" s="9">
        <f t="shared" si="0"/>
        <v>2.8</v>
      </c>
      <c r="I8" s="61">
        <f>AVERAGE(I3:I7)</f>
        <v>2</v>
      </c>
      <c r="J8" s="9">
        <f t="shared" ref="J8:S8" si="1">AVERAGE(J3:J7)</f>
        <v>3.8</v>
      </c>
      <c r="K8" s="9">
        <f t="shared" si="1"/>
        <v>4.5999999999999996</v>
      </c>
      <c r="L8" s="9">
        <f t="shared" si="1"/>
        <v>1.6</v>
      </c>
      <c r="M8" s="9">
        <f t="shared" si="1"/>
        <v>1.4</v>
      </c>
      <c r="N8" s="9">
        <f t="shared" si="1"/>
        <v>3.8</v>
      </c>
      <c r="O8" s="9">
        <f t="shared" si="1"/>
        <v>5.4</v>
      </c>
      <c r="P8" s="9">
        <f t="shared" si="1"/>
        <v>1.6</v>
      </c>
      <c r="Q8" s="9">
        <f t="shared" si="1"/>
        <v>1.8</v>
      </c>
      <c r="R8" s="9">
        <f t="shared" si="1"/>
        <v>1</v>
      </c>
      <c r="S8" s="20">
        <f t="shared" si="1"/>
        <v>2</v>
      </c>
    </row>
    <row r="9" spans="1:19" ht="15.75" thickBot="1" x14ac:dyDescent="0.3">
      <c r="A9" s="127" t="s">
        <v>13</v>
      </c>
      <c r="B9" s="22">
        <f t="shared" ref="B9:H9" si="2">STDEVA(B3:B7)</f>
        <v>1.7888543819998315</v>
      </c>
      <c r="C9" s="22">
        <f t="shared" si="2"/>
        <v>0.8944271909999163</v>
      </c>
      <c r="D9" s="22">
        <f t="shared" si="2"/>
        <v>1</v>
      </c>
      <c r="E9" s="22">
        <f t="shared" si="2"/>
        <v>1.0954451150103324</v>
      </c>
      <c r="F9" s="22">
        <f t="shared" si="2"/>
        <v>1.9493588689617929</v>
      </c>
      <c r="G9" s="22">
        <f t="shared" si="2"/>
        <v>1.4142135623730951</v>
      </c>
      <c r="H9" s="22">
        <f t="shared" si="2"/>
        <v>1.7888543819998315</v>
      </c>
      <c r="I9" s="22">
        <f>STDEVA(I3:I7)</f>
        <v>0.70710678118654757</v>
      </c>
      <c r="J9" s="22">
        <f t="shared" ref="J9:S9" si="3">STDEVA(J3:J7)</f>
        <v>1.0954451150103319</v>
      </c>
      <c r="K9" s="22">
        <f t="shared" si="3"/>
        <v>1.6733200530681513</v>
      </c>
      <c r="L9" s="22">
        <f t="shared" si="3"/>
        <v>0.54772255750516596</v>
      </c>
      <c r="M9" s="22">
        <f t="shared" si="3"/>
        <v>0.54772255750516596</v>
      </c>
      <c r="N9" s="22">
        <f t="shared" si="3"/>
        <v>1.3038404810405295</v>
      </c>
      <c r="O9" s="22">
        <f t="shared" si="3"/>
        <v>0.8944271909999143</v>
      </c>
      <c r="P9" s="22">
        <f t="shared" si="3"/>
        <v>0.89442719099991574</v>
      </c>
      <c r="Q9" s="22">
        <f t="shared" si="3"/>
        <v>0.83666002653407567</v>
      </c>
      <c r="R9" s="22">
        <f t="shared" si="3"/>
        <v>0</v>
      </c>
      <c r="S9" s="23">
        <f t="shared" si="3"/>
        <v>0.70710678118654757</v>
      </c>
    </row>
    <row r="10" spans="1:19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5.75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5">
      <c r="A12" s="110" t="s">
        <v>172</v>
      </c>
      <c r="B12" s="18" t="s">
        <v>24</v>
      </c>
      <c r="C12" s="18" t="s">
        <v>30</v>
      </c>
      <c r="D12" s="18" t="s">
        <v>20</v>
      </c>
      <c r="E12" s="18" t="s">
        <v>21</v>
      </c>
      <c r="F12" s="18" t="s">
        <v>22</v>
      </c>
      <c r="G12" s="18" t="s">
        <v>33</v>
      </c>
      <c r="H12" s="18" t="s">
        <v>34</v>
      </c>
      <c r="I12" s="25" t="s">
        <v>53</v>
      </c>
      <c r="J12" s="18" t="s">
        <v>25</v>
      </c>
      <c r="K12" s="18" t="s">
        <v>23</v>
      </c>
      <c r="L12" s="18" t="s">
        <v>29</v>
      </c>
      <c r="M12" s="18" t="s">
        <v>32</v>
      </c>
      <c r="N12" s="18" t="s">
        <v>36</v>
      </c>
      <c r="O12" s="18" t="s">
        <v>35</v>
      </c>
      <c r="P12" s="18" t="s">
        <v>26</v>
      </c>
      <c r="Q12" s="18" t="s">
        <v>27</v>
      </c>
      <c r="R12" s="18" t="s">
        <v>31</v>
      </c>
      <c r="S12" s="26" t="s">
        <v>28</v>
      </c>
    </row>
    <row r="13" spans="1:19" x14ac:dyDescent="0.25">
      <c r="A13" s="125" t="s">
        <v>38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7"/>
    </row>
    <row r="14" spans="1:19" x14ac:dyDescent="0.25">
      <c r="A14" s="58" t="s">
        <v>43</v>
      </c>
      <c r="B14" s="19">
        <v>4</v>
      </c>
      <c r="C14" s="19">
        <v>5</v>
      </c>
      <c r="D14" s="19">
        <v>2</v>
      </c>
      <c r="E14" s="19">
        <v>1</v>
      </c>
      <c r="F14" s="19">
        <v>6</v>
      </c>
      <c r="G14" s="65">
        <v>5</v>
      </c>
      <c r="H14" s="65">
        <v>3</v>
      </c>
      <c r="I14" s="65">
        <v>2</v>
      </c>
      <c r="J14" s="19">
        <v>5</v>
      </c>
      <c r="K14" s="65">
        <v>5</v>
      </c>
      <c r="L14" s="65">
        <v>1</v>
      </c>
      <c r="M14" s="65">
        <v>2</v>
      </c>
      <c r="N14" s="65">
        <v>6</v>
      </c>
      <c r="O14" s="65">
        <v>7</v>
      </c>
      <c r="P14" s="19">
        <v>1</v>
      </c>
      <c r="Q14" s="19">
        <v>2</v>
      </c>
      <c r="R14" s="19">
        <v>1</v>
      </c>
      <c r="S14" s="27">
        <v>2</v>
      </c>
    </row>
    <row r="15" spans="1:19" x14ac:dyDescent="0.25">
      <c r="A15" s="58" t="s">
        <v>57</v>
      </c>
      <c r="B15" s="19">
        <v>3</v>
      </c>
      <c r="C15" s="19">
        <v>5</v>
      </c>
      <c r="D15" s="19">
        <v>2</v>
      </c>
      <c r="E15" s="19">
        <v>2</v>
      </c>
      <c r="F15" s="19">
        <v>7</v>
      </c>
      <c r="G15" s="65">
        <v>6</v>
      </c>
      <c r="H15" s="65">
        <v>2</v>
      </c>
      <c r="I15" s="65">
        <v>2</v>
      </c>
      <c r="J15" s="19">
        <v>7</v>
      </c>
      <c r="K15" s="65">
        <v>4</v>
      </c>
      <c r="L15" s="65">
        <v>1</v>
      </c>
      <c r="M15" s="65">
        <v>1</v>
      </c>
      <c r="N15" s="65">
        <v>6</v>
      </c>
      <c r="O15" s="65">
        <v>7</v>
      </c>
      <c r="P15" s="19">
        <v>1</v>
      </c>
      <c r="Q15" s="19">
        <v>1</v>
      </c>
      <c r="R15" s="65">
        <v>1</v>
      </c>
      <c r="S15" s="27">
        <v>4</v>
      </c>
    </row>
    <row r="16" spans="1:19" x14ac:dyDescent="0.25">
      <c r="A16" s="58" t="s">
        <v>46</v>
      </c>
      <c r="B16" s="19">
        <v>2</v>
      </c>
      <c r="C16" s="19">
        <v>3</v>
      </c>
      <c r="D16" s="19">
        <v>2</v>
      </c>
      <c r="E16" s="19">
        <v>2</v>
      </c>
      <c r="F16" s="19">
        <v>2</v>
      </c>
      <c r="G16" s="65">
        <v>3</v>
      </c>
      <c r="H16" s="65">
        <v>1</v>
      </c>
      <c r="I16" s="65">
        <v>2</v>
      </c>
      <c r="J16" s="19">
        <v>2</v>
      </c>
      <c r="K16" s="65">
        <v>3</v>
      </c>
      <c r="L16" s="65">
        <v>1</v>
      </c>
      <c r="M16" s="65">
        <v>1</v>
      </c>
      <c r="N16" s="65">
        <v>3</v>
      </c>
      <c r="O16" s="65">
        <v>3</v>
      </c>
      <c r="P16" s="19">
        <v>1</v>
      </c>
      <c r="Q16" s="19">
        <v>1</v>
      </c>
      <c r="R16" s="19">
        <v>1</v>
      </c>
      <c r="S16" s="27">
        <v>1</v>
      </c>
    </row>
    <row r="17" spans="1:19" x14ac:dyDescent="0.25">
      <c r="A17" s="58" t="s">
        <v>58</v>
      </c>
      <c r="B17" s="65">
        <v>2</v>
      </c>
      <c r="C17" s="65">
        <v>2</v>
      </c>
      <c r="D17" s="65">
        <v>2</v>
      </c>
      <c r="E17" s="65">
        <v>2</v>
      </c>
      <c r="F17" s="65">
        <v>2</v>
      </c>
      <c r="G17" s="65">
        <v>1</v>
      </c>
      <c r="H17" s="65">
        <v>2</v>
      </c>
      <c r="I17" s="65">
        <v>3</v>
      </c>
      <c r="J17" s="65">
        <v>2</v>
      </c>
      <c r="K17" s="65">
        <v>2</v>
      </c>
      <c r="L17" s="65">
        <v>2</v>
      </c>
      <c r="M17" s="65">
        <v>1</v>
      </c>
      <c r="N17" s="65">
        <v>2</v>
      </c>
      <c r="O17" s="65">
        <v>6</v>
      </c>
      <c r="P17" s="65">
        <v>1</v>
      </c>
      <c r="Q17" s="65">
        <v>2</v>
      </c>
      <c r="R17" s="65">
        <v>1</v>
      </c>
      <c r="S17" s="27">
        <v>2</v>
      </c>
    </row>
    <row r="18" spans="1:19" x14ac:dyDescent="0.25">
      <c r="A18" s="115" t="s">
        <v>59</v>
      </c>
      <c r="B18" s="116">
        <v>3</v>
      </c>
      <c r="C18" s="116">
        <v>4</v>
      </c>
      <c r="D18" s="116">
        <v>2</v>
      </c>
      <c r="E18" s="116">
        <v>1</v>
      </c>
      <c r="F18" s="116">
        <v>5</v>
      </c>
      <c r="G18" s="116">
        <v>4</v>
      </c>
      <c r="H18" s="116">
        <v>3</v>
      </c>
      <c r="I18" s="116">
        <v>3</v>
      </c>
      <c r="J18" s="116">
        <v>6</v>
      </c>
      <c r="K18" s="116">
        <v>3</v>
      </c>
      <c r="L18" s="116">
        <v>1</v>
      </c>
      <c r="M18" s="116">
        <v>1</v>
      </c>
      <c r="N18" s="116">
        <v>3</v>
      </c>
      <c r="O18" s="116">
        <v>6</v>
      </c>
      <c r="P18" s="116">
        <v>2</v>
      </c>
      <c r="Q18" s="116">
        <v>1</v>
      </c>
      <c r="R18" s="116">
        <v>1</v>
      </c>
      <c r="S18" s="117">
        <v>2</v>
      </c>
    </row>
    <row r="19" spans="1:19" x14ac:dyDescent="0.25">
      <c r="A19" s="126" t="s">
        <v>37</v>
      </c>
      <c r="B19" s="9">
        <f t="shared" ref="B19" si="4">AVERAGE(B14:B18)</f>
        <v>2.8</v>
      </c>
      <c r="C19" s="9">
        <f t="shared" ref="C19" si="5">AVERAGE(C14:C18)</f>
        <v>3.8</v>
      </c>
      <c r="D19" s="9">
        <f t="shared" ref="D19" si="6">AVERAGE(D14:D18)</f>
        <v>2</v>
      </c>
      <c r="E19" s="9">
        <f t="shared" ref="E19" si="7">AVERAGE(E14:E18)</f>
        <v>1.6</v>
      </c>
      <c r="F19" s="9">
        <f t="shared" ref="F19" si="8">AVERAGE(F14:F18)</f>
        <v>4.4000000000000004</v>
      </c>
      <c r="G19" s="9">
        <f t="shared" ref="G19" si="9">AVERAGE(G14:G18)</f>
        <v>3.8</v>
      </c>
      <c r="H19" s="9">
        <f t="shared" ref="H19" si="10">AVERAGE(H14:H18)</f>
        <v>2.2000000000000002</v>
      </c>
      <c r="I19" s="61">
        <f>AVERAGE(I14:I18)</f>
        <v>2.4</v>
      </c>
      <c r="J19" s="9">
        <f t="shared" ref="J19" si="11">AVERAGE(J14:J18)</f>
        <v>4.4000000000000004</v>
      </c>
      <c r="K19" s="9">
        <f t="shared" ref="K19" si="12">AVERAGE(K14:K18)</f>
        <v>3.4</v>
      </c>
      <c r="L19" s="9">
        <f t="shared" ref="L19" si="13">AVERAGE(L14:L18)</f>
        <v>1.2</v>
      </c>
      <c r="M19" s="9">
        <f t="shared" ref="M19" si="14">AVERAGE(M14:M18)</f>
        <v>1.2</v>
      </c>
      <c r="N19" s="9">
        <f t="shared" ref="N19" si="15">AVERAGE(N14:N18)</f>
        <v>4</v>
      </c>
      <c r="O19" s="9">
        <f t="shared" ref="O19" si="16">AVERAGE(O14:O18)</f>
        <v>5.8</v>
      </c>
      <c r="P19" s="9">
        <f t="shared" ref="P19" si="17">AVERAGE(P14:P18)</f>
        <v>1.2</v>
      </c>
      <c r="Q19" s="9">
        <f t="shared" ref="Q19" si="18">AVERAGE(Q14:Q18)</f>
        <v>1.4</v>
      </c>
      <c r="R19" s="9">
        <f t="shared" ref="R19" si="19">AVERAGE(R14:R18)</f>
        <v>1</v>
      </c>
      <c r="S19" s="20">
        <f t="shared" ref="S19" si="20">AVERAGE(S14:S18)</f>
        <v>2.2000000000000002</v>
      </c>
    </row>
    <row r="20" spans="1:19" ht="15.75" thickBot="1" x14ac:dyDescent="0.3">
      <c r="A20" s="127" t="s">
        <v>13</v>
      </c>
      <c r="B20" s="22">
        <f t="shared" ref="B20:H20" si="21">STDEVA(B14:B18)</f>
        <v>0.83666002653407512</v>
      </c>
      <c r="C20" s="22">
        <f t="shared" si="21"/>
        <v>1.3038404810405295</v>
      </c>
      <c r="D20" s="22">
        <f t="shared" si="21"/>
        <v>0</v>
      </c>
      <c r="E20" s="22">
        <f t="shared" si="21"/>
        <v>0.54772255750516596</v>
      </c>
      <c r="F20" s="22">
        <f t="shared" si="21"/>
        <v>2.3021728866442679</v>
      </c>
      <c r="G20" s="22">
        <f t="shared" si="21"/>
        <v>1.9235384061671343</v>
      </c>
      <c r="H20" s="22">
        <f t="shared" si="21"/>
        <v>0.83666002653407567</v>
      </c>
      <c r="I20" s="22">
        <f>STDEVA(I14:I18)</f>
        <v>0.54772255750516596</v>
      </c>
      <c r="J20" s="22">
        <f t="shared" ref="J20:S20" si="22">STDEVA(J14:J18)</f>
        <v>2.3021728866442679</v>
      </c>
      <c r="K20" s="22">
        <f t="shared" si="22"/>
        <v>1.1401754250991383</v>
      </c>
      <c r="L20" s="22">
        <f t="shared" si="22"/>
        <v>0.44721359549995787</v>
      </c>
      <c r="M20" s="22">
        <f t="shared" si="22"/>
        <v>0.44721359549995787</v>
      </c>
      <c r="N20" s="22">
        <f t="shared" si="22"/>
        <v>1.8708286933869707</v>
      </c>
      <c r="O20" s="22">
        <f t="shared" si="22"/>
        <v>1.6431676725154991</v>
      </c>
      <c r="P20" s="22">
        <f t="shared" si="22"/>
        <v>0.44721359549995787</v>
      </c>
      <c r="Q20" s="22">
        <f t="shared" si="22"/>
        <v>0.54772255750516596</v>
      </c>
      <c r="R20" s="22">
        <f t="shared" si="22"/>
        <v>0</v>
      </c>
      <c r="S20" s="23">
        <f t="shared" si="22"/>
        <v>1.0954451150103324</v>
      </c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.75" thickBo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x14ac:dyDescent="0.25">
      <c r="A23" s="110" t="s">
        <v>173</v>
      </c>
      <c r="B23" s="18" t="s">
        <v>24</v>
      </c>
      <c r="C23" s="18" t="s">
        <v>30</v>
      </c>
      <c r="D23" s="18" t="s">
        <v>20</v>
      </c>
      <c r="E23" s="18" t="s">
        <v>21</v>
      </c>
      <c r="F23" s="18" t="s">
        <v>22</v>
      </c>
      <c r="G23" s="18" t="s">
        <v>33</v>
      </c>
      <c r="H23" s="18" t="s">
        <v>34</v>
      </c>
      <c r="I23" s="25" t="s">
        <v>53</v>
      </c>
      <c r="J23" s="18" t="s">
        <v>25</v>
      </c>
      <c r="K23" s="18" t="s">
        <v>23</v>
      </c>
      <c r="L23" s="18" t="s">
        <v>29</v>
      </c>
      <c r="M23" s="18" t="s">
        <v>32</v>
      </c>
      <c r="N23" s="18" t="s">
        <v>36</v>
      </c>
      <c r="O23" s="18" t="s">
        <v>35</v>
      </c>
      <c r="P23" s="18" t="s">
        <v>26</v>
      </c>
      <c r="Q23" s="18" t="s">
        <v>27</v>
      </c>
      <c r="R23" s="18" t="s">
        <v>31</v>
      </c>
      <c r="S23" s="26" t="s">
        <v>28</v>
      </c>
    </row>
    <row r="24" spans="1:19" x14ac:dyDescent="0.25">
      <c r="A24" s="125" t="s">
        <v>38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7"/>
    </row>
    <row r="25" spans="1:19" x14ac:dyDescent="0.25">
      <c r="A25" s="58" t="s">
        <v>43</v>
      </c>
      <c r="B25" s="19">
        <v>3</v>
      </c>
      <c r="C25" s="19">
        <v>5</v>
      </c>
      <c r="D25" s="19">
        <v>1</v>
      </c>
      <c r="E25" s="19">
        <v>1</v>
      </c>
      <c r="F25" s="19">
        <v>4</v>
      </c>
      <c r="G25" s="19">
        <v>7</v>
      </c>
      <c r="H25" s="19">
        <v>2</v>
      </c>
      <c r="I25" s="65">
        <v>3</v>
      </c>
      <c r="J25" s="19">
        <v>3</v>
      </c>
      <c r="K25" s="19">
        <v>4</v>
      </c>
      <c r="L25" s="19">
        <v>1</v>
      </c>
      <c r="M25" s="19">
        <v>1</v>
      </c>
      <c r="N25" s="65">
        <v>5</v>
      </c>
      <c r="O25" s="19">
        <v>5</v>
      </c>
      <c r="P25" s="19">
        <v>1</v>
      </c>
      <c r="Q25" s="19">
        <v>1</v>
      </c>
      <c r="R25" s="19">
        <v>1</v>
      </c>
      <c r="S25" s="27">
        <v>1</v>
      </c>
    </row>
    <row r="26" spans="1:19" x14ac:dyDescent="0.25">
      <c r="A26" s="58" t="s">
        <v>61</v>
      </c>
      <c r="B26" s="19">
        <v>4</v>
      </c>
      <c r="C26" s="19">
        <v>4</v>
      </c>
      <c r="D26" s="19">
        <v>1</v>
      </c>
      <c r="E26" s="19">
        <v>1</v>
      </c>
      <c r="F26" s="19">
        <v>4</v>
      </c>
      <c r="G26" s="65">
        <v>4</v>
      </c>
      <c r="H26" s="65">
        <v>1</v>
      </c>
      <c r="I26" s="65">
        <v>1</v>
      </c>
      <c r="J26" s="19">
        <v>3</v>
      </c>
      <c r="K26" s="19">
        <v>3</v>
      </c>
      <c r="L26" s="19">
        <v>1</v>
      </c>
      <c r="M26" s="65">
        <v>1</v>
      </c>
      <c r="N26" s="65">
        <v>4</v>
      </c>
      <c r="O26" s="65">
        <v>3</v>
      </c>
      <c r="P26" s="19">
        <v>1</v>
      </c>
      <c r="Q26" s="19">
        <v>2</v>
      </c>
      <c r="R26" s="19">
        <v>1</v>
      </c>
      <c r="S26" s="27">
        <v>1</v>
      </c>
    </row>
    <row r="27" spans="1:19" x14ac:dyDescent="0.25">
      <c r="A27" s="58" t="s">
        <v>46</v>
      </c>
      <c r="B27" s="19">
        <v>2</v>
      </c>
      <c r="C27" s="19">
        <v>2</v>
      </c>
      <c r="D27" s="19">
        <v>2</v>
      </c>
      <c r="E27" s="19">
        <v>1</v>
      </c>
      <c r="F27" s="19">
        <v>2</v>
      </c>
      <c r="G27" s="65">
        <v>2</v>
      </c>
      <c r="H27" s="65">
        <v>2</v>
      </c>
      <c r="I27" s="65">
        <v>1</v>
      </c>
      <c r="J27" s="19">
        <v>3</v>
      </c>
      <c r="K27" s="65">
        <v>3</v>
      </c>
      <c r="L27" s="65">
        <v>1</v>
      </c>
      <c r="M27" s="65">
        <v>1</v>
      </c>
      <c r="N27" s="65">
        <v>2</v>
      </c>
      <c r="O27" s="65">
        <v>1</v>
      </c>
      <c r="P27" s="19">
        <v>1</v>
      </c>
      <c r="Q27" s="19">
        <v>1</v>
      </c>
      <c r="R27" s="19">
        <v>1</v>
      </c>
      <c r="S27" s="27">
        <v>1</v>
      </c>
    </row>
    <row r="28" spans="1:19" x14ac:dyDescent="0.25">
      <c r="A28" s="58" t="s">
        <v>47</v>
      </c>
      <c r="B28" s="65">
        <v>6</v>
      </c>
      <c r="C28" s="65">
        <v>4</v>
      </c>
      <c r="D28" s="65">
        <v>2</v>
      </c>
      <c r="E28" s="65">
        <v>2</v>
      </c>
      <c r="F28" s="65">
        <v>4</v>
      </c>
      <c r="G28" s="65">
        <v>4</v>
      </c>
      <c r="H28" s="65">
        <v>3</v>
      </c>
      <c r="I28" s="65">
        <v>2</v>
      </c>
      <c r="J28" s="65">
        <v>4</v>
      </c>
      <c r="K28" s="65">
        <v>4</v>
      </c>
      <c r="L28" s="65">
        <v>2</v>
      </c>
      <c r="M28" s="65">
        <v>1</v>
      </c>
      <c r="N28" s="65">
        <v>4</v>
      </c>
      <c r="O28" s="65">
        <v>4</v>
      </c>
      <c r="P28" s="65">
        <v>2</v>
      </c>
      <c r="Q28" s="65">
        <v>2</v>
      </c>
      <c r="R28" s="65">
        <v>1</v>
      </c>
      <c r="S28" s="27">
        <v>2</v>
      </c>
    </row>
    <row r="29" spans="1:19" x14ac:dyDescent="0.25">
      <c r="A29" s="115" t="s">
        <v>48</v>
      </c>
      <c r="B29" s="116">
        <v>4</v>
      </c>
      <c r="C29" s="116">
        <v>5</v>
      </c>
      <c r="D29" s="116">
        <v>2</v>
      </c>
      <c r="E29" s="116">
        <v>2</v>
      </c>
      <c r="F29" s="116">
        <v>7</v>
      </c>
      <c r="G29" s="116">
        <v>5</v>
      </c>
      <c r="H29" s="116">
        <v>2</v>
      </c>
      <c r="I29" s="116">
        <v>1</v>
      </c>
      <c r="J29" s="116">
        <v>5</v>
      </c>
      <c r="K29" s="116">
        <v>6</v>
      </c>
      <c r="L29" s="116">
        <v>1</v>
      </c>
      <c r="M29" s="116">
        <v>1</v>
      </c>
      <c r="N29" s="116">
        <v>6</v>
      </c>
      <c r="O29" s="116">
        <v>6</v>
      </c>
      <c r="P29" s="116">
        <v>1</v>
      </c>
      <c r="Q29" s="116">
        <v>1</v>
      </c>
      <c r="R29" s="116">
        <v>1</v>
      </c>
      <c r="S29" s="117">
        <v>1</v>
      </c>
    </row>
    <row r="30" spans="1:19" x14ac:dyDescent="0.25">
      <c r="A30" s="126" t="s">
        <v>37</v>
      </c>
      <c r="B30" s="9">
        <f t="shared" ref="B30:H30" si="23">AVERAGE(B25:B29)</f>
        <v>3.8</v>
      </c>
      <c r="C30" s="9">
        <f t="shared" si="23"/>
        <v>4</v>
      </c>
      <c r="D30" s="9">
        <f t="shared" si="23"/>
        <v>1.6</v>
      </c>
      <c r="E30" s="9">
        <f t="shared" si="23"/>
        <v>1.4</v>
      </c>
      <c r="F30" s="9">
        <f t="shared" si="23"/>
        <v>4.2</v>
      </c>
      <c r="G30" s="9">
        <f t="shared" si="23"/>
        <v>4.4000000000000004</v>
      </c>
      <c r="H30" s="9">
        <f t="shared" si="23"/>
        <v>2</v>
      </c>
      <c r="I30" s="61">
        <f>AVERAGE(I25:I29)</f>
        <v>1.6</v>
      </c>
      <c r="J30" s="9">
        <f t="shared" ref="J30:S30" si="24">AVERAGE(J25:J29)</f>
        <v>3.6</v>
      </c>
      <c r="K30" s="9">
        <f t="shared" si="24"/>
        <v>4</v>
      </c>
      <c r="L30" s="9">
        <f t="shared" si="24"/>
        <v>1.2</v>
      </c>
      <c r="M30" s="9">
        <f t="shared" si="24"/>
        <v>1</v>
      </c>
      <c r="N30" s="9">
        <f t="shared" si="24"/>
        <v>4.2</v>
      </c>
      <c r="O30" s="9">
        <f t="shared" si="24"/>
        <v>3.8</v>
      </c>
      <c r="P30" s="9">
        <f t="shared" si="24"/>
        <v>1.2</v>
      </c>
      <c r="Q30" s="9">
        <f t="shared" si="24"/>
        <v>1.4</v>
      </c>
      <c r="R30" s="9">
        <f t="shared" si="24"/>
        <v>1</v>
      </c>
      <c r="S30" s="20">
        <f t="shared" si="24"/>
        <v>1.2</v>
      </c>
    </row>
    <row r="31" spans="1:19" ht="15.75" thickBot="1" x14ac:dyDescent="0.3">
      <c r="A31" s="127" t="s">
        <v>13</v>
      </c>
      <c r="B31" s="22">
        <f t="shared" ref="B31:H31" si="25">STDEVA(B25:B29)</f>
        <v>1.4832396974191324</v>
      </c>
      <c r="C31" s="22">
        <f t="shared" si="25"/>
        <v>1.2247448713915889</v>
      </c>
      <c r="D31" s="22">
        <f t="shared" si="25"/>
        <v>0.54772255750516596</v>
      </c>
      <c r="E31" s="22">
        <f t="shared" si="25"/>
        <v>0.54772255750516596</v>
      </c>
      <c r="F31" s="22">
        <f t="shared" si="25"/>
        <v>1.7888543819998315</v>
      </c>
      <c r="G31" s="22">
        <f t="shared" si="25"/>
        <v>1.8165902124584952</v>
      </c>
      <c r="H31" s="22">
        <f t="shared" si="25"/>
        <v>0.70710678118654757</v>
      </c>
      <c r="I31" s="22">
        <f>STDEVA(I25:I29)</f>
        <v>0.89442719099991574</v>
      </c>
      <c r="J31" s="22">
        <f t="shared" ref="J31:S31" si="26">STDEVA(J25:J29)</f>
        <v>0.8944271909999163</v>
      </c>
      <c r="K31" s="22">
        <f t="shared" si="26"/>
        <v>1.2247448713915889</v>
      </c>
      <c r="L31" s="22">
        <f t="shared" si="26"/>
        <v>0.44721359549995787</v>
      </c>
      <c r="M31" s="22">
        <f t="shared" si="26"/>
        <v>0</v>
      </c>
      <c r="N31" s="22">
        <f t="shared" si="26"/>
        <v>1.4832396974191324</v>
      </c>
      <c r="O31" s="22">
        <f t="shared" si="26"/>
        <v>1.9235384061671343</v>
      </c>
      <c r="P31" s="22">
        <f t="shared" si="26"/>
        <v>0.44721359549995787</v>
      </c>
      <c r="Q31" s="22">
        <f t="shared" si="26"/>
        <v>0.54772255750516596</v>
      </c>
      <c r="R31" s="22">
        <f t="shared" si="26"/>
        <v>0</v>
      </c>
      <c r="S31" s="23">
        <f t="shared" si="26"/>
        <v>0.44721359549995787</v>
      </c>
    </row>
    <row r="32" spans="1:19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.75" thickBo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110" t="s">
        <v>174</v>
      </c>
      <c r="B34" s="18" t="s">
        <v>24</v>
      </c>
      <c r="C34" s="18" t="s">
        <v>30</v>
      </c>
      <c r="D34" s="18" t="s">
        <v>20</v>
      </c>
      <c r="E34" s="18" t="s">
        <v>21</v>
      </c>
      <c r="F34" s="18" t="s">
        <v>22</v>
      </c>
      <c r="G34" s="18" t="s">
        <v>33</v>
      </c>
      <c r="H34" s="18" t="s">
        <v>34</v>
      </c>
      <c r="I34" s="25" t="s">
        <v>53</v>
      </c>
      <c r="J34" s="18" t="s">
        <v>25</v>
      </c>
      <c r="K34" s="18" t="s">
        <v>23</v>
      </c>
      <c r="L34" s="18" t="s">
        <v>29</v>
      </c>
      <c r="M34" s="18" t="s">
        <v>32</v>
      </c>
      <c r="N34" s="18" t="s">
        <v>36</v>
      </c>
      <c r="O34" s="18" t="s">
        <v>35</v>
      </c>
      <c r="P34" s="18" t="s">
        <v>26</v>
      </c>
      <c r="Q34" s="18" t="s">
        <v>27</v>
      </c>
      <c r="R34" s="18" t="s">
        <v>31</v>
      </c>
      <c r="S34" s="26" t="s">
        <v>28</v>
      </c>
    </row>
    <row r="35" spans="1:19" x14ac:dyDescent="0.25">
      <c r="A35" s="125" t="s">
        <v>38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7"/>
    </row>
    <row r="36" spans="1:19" x14ac:dyDescent="0.25">
      <c r="A36" s="58" t="s">
        <v>43</v>
      </c>
      <c r="B36" s="19">
        <v>6</v>
      </c>
      <c r="C36" s="19">
        <v>6</v>
      </c>
      <c r="D36" s="19">
        <v>4</v>
      </c>
      <c r="E36" s="65">
        <v>3</v>
      </c>
      <c r="F36" s="19">
        <v>6</v>
      </c>
      <c r="G36" s="65">
        <v>6</v>
      </c>
      <c r="H36" s="65">
        <v>3</v>
      </c>
      <c r="I36" s="65">
        <v>6</v>
      </c>
      <c r="J36" s="19">
        <v>5</v>
      </c>
      <c r="K36" s="65">
        <v>6</v>
      </c>
      <c r="L36" s="65">
        <v>1</v>
      </c>
      <c r="M36" s="65">
        <v>1</v>
      </c>
      <c r="N36" s="65">
        <v>4</v>
      </c>
      <c r="O36" s="65">
        <v>3</v>
      </c>
      <c r="P36" s="19">
        <v>1</v>
      </c>
      <c r="Q36" s="65">
        <v>3</v>
      </c>
      <c r="R36" s="19">
        <v>1</v>
      </c>
      <c r="S36" s="27">
        <v>3</v>
      </c>
    </row>
    <row r="37" spans="1:19" x14ac:dyDescent="0.25">
      <c r="A37" s="58" t="s">
        <v>61</v>
      </c>
      <c r="B37" s="19">
        <v>4</v>
      </c>
      <c r="C37" s="19">
        <v>3</v>
      </c>
      <c r="D37" s="19">
        <v>3</v>
      </c>
      <c r="E37" s="65">
        <v>1</v>
      </c>
      <c r="F37" s="19">
        <v>4</v>
      </c>
      <c r="G37" s="65">
        <v>4</v>
      </c>
      <c r="H37" s="65">
        <v>1</v>
      </c>
      <c r="I37" s="65">
        <v>3</v>
      </c>
      <c r="J37" s="19">
        <v>3</v>
      </c>
      <c r="K37" s="65">
        <v>4</v>
      </c>
      <c r="L37" s="65">
        <v>1</v>
      </c>
      <c r="M37" s="65">
        <v>1</v>
      </c>
      <c r="N37" s="65">
        <v>4</v>
      </c>
      <c r="O37" s="65">
        <v>5</v>
      </c>
      <c r="P37" s="19">
        <v>2</v>
      </c>
      <c r="Q37" s="65">
        <v>1</v>
      </c>
      <c r="R37" s="19">
        <v>1</v>
      </c>
      <c r="S37" s="27">
        <v>2</v>
      </c>
    </row>
    <row r="38" spans="1:19" x14ac:dyDescent="0.25">
      <c r="A38" s="58" t="s">
        <v>46</v>
      </c>
      <c r="B38" s="19">
        <v>2</v>
      </c>
      <c r="C38" s="19">
        <v>3</v>
      </c>
      <c r="D38" s="19">
        <v>2</v>
      </c>
      <c r="E38" s="65">
        <v>1</v>
      </c>
      <c r="F38" s="19">
        <v>4</v>
      </c>
      <c r="G38" s="65">
        <v>3</v>
      </c>
      <c r="H38" s="65">
        <v>1</v>
      </c>
      <c r="I38" s="65">
        <v>2</v>
      </c>
      <c r="J38" s="19">
        <v>3</v>
      </c>
      <c r="K38" s="65">
        <v>3</v>
      </c>
      <c r="L38" s="65">
        <v>1</v>
      </c>
      <c r="M38" s="65">
        <v>1</v>
      </c>
      <c r="N38" s="65">
        <v>3</v>
      </c>
      <c r="O38" s="65">
        <v>2</v>
      </c>
      <c r="P38" s="19">
        <v>1</v>
      </c>
      <c r="Q38" s="65">
        <v>2</v>
      </c>
      <c r="R38" s="65">
        <v>1</v>
      </c>
      <c r="S38" s="27">
        <v>1</v>
      </c>
    </row>
    <row r="39" spans="1:19" x14ac:dyDescent="0.25">
      <c r="A39" s="58" t="s">
        <v>47</v>
      </c>
      <c r="B39" s="65">
        <v>4</v>
      </c>
      <c r="C39" s="65">
        <v>4</v>
      </c>
      <c r="D39" s="65">
        <v>2</v>
      </c>
      <c r="E39" s="65">
        <v>2</v>
      </c>
      <c r="F39" s="65">
        <v>4</v>
      </c>
      <c r="G39" s="65">
        <v>4</v>
      </c>
      <c r="H39" s="65">
        <v>1</v>
      </c>
      <c r="I39" s="65">
        <v>3</v>
      </c>
      <c r="J39" s="65">
        <v>2</v>
      </c>
      <c r="K39" s="65">
        <v>5</v>
      </c>
      <c r="L39" s="65">
        <v>1</v>
      </c>
      <c r="M39" s="65">
        <v>2</v>
      </c>
      <c r="N39" s="65">
        <v>4</v>
      </c>
      <c r="O39" s="65">
        <v>5</v>
      </c>
      <c r="P39" s="65">
        <v>1</v>
      </c>
      <c r="Q39" s="65">
        <v>2</v>
      </c>
      <c r="R39" s="65">
        <v>1</v>
      </c>
      <c r="S39" s="27">
        <v>1</v>
      </c>
    </row>
    <row r="40" spans="1:19" x14ac:dyDescent="0.25">
      <c r="A40" s="115" t="s">
        <v>48</v>
      </c>
      <c r="B40" s="116">
        <v>4</v>
      </c>
      <c r="C40" s="116">
        <v>6</v>
      </c>
      <c r="D40" s="116">
        <v>3</v>
      </c>
      <c r="E40" s="116">
        <v>2</v>
      </c>
      <c r="F40" s="116">
        <v>5</v>
      </c>
      <c r="G40" s="116">
        <v>7</v>
      </c>
      <c r="H40" s="116">
        <v>2</v>
      </c>
      <c r="I40" s="116">
        <v>3</v>
      </c>
      <c r="J40" s="116">
        <v>5</v>
      </c>
      <c r="K40" s="116">
        <v>7</v>
      </c>
      <c r="L40" s="116">
        <v>1</v>
      </c>
      <c r="M40" s="116">
        <v>1</v>
      </c>
      <c r="N40" s="116">
        <v>6</v>
      </c>
      <c r="O40" s="116">
        <v>7</v>
      </c>
      <c r="P40" s="116">
        <v>1</v>
      </c>
      <c r="Q40" s="116">
        <v>2</v>
      </c>
      <c r="R40" s="116">
        <v>1</v>
      </c>
      <c r="S40" s="117">
        <v>1</v>
      </c>
    </row>
    <row r="41" spans="1:19" x14ac:dyDescent="0.25">
      <c r="A41" s="126" t="s">
        <v>37</v>
      </c>
      <c r="B41" s="9">
        <f t="shared" ref="B41:H41" si="27">AVERAGE(B36:B40)</f>
        <v>4</v>
      </c>
      <c r="C41" s="9">
        <f t="shared" si="27"/>
        <v>4.4000000000000004</v>
      </c>
      <c r="D41" s="9">
        <f t="shared" si="27"/>
        <v>2.8</v>
      </c>
      <c r="E41" s="9">
        <f t="shared" si="27"/>
        <v>1.8</v>
      </c>
      <c r="F41" s="9">
        <f t="shared" si="27"/>
        <v>4.5999999999999996</v>
      </c>
      <c r="G41" s="9">
        <f t="shared" si="27"/>
        <v>4.8</v>
      </c>
      <c r="H41" s="9">
        <f t="shared" si="27"/>
        <v>1.6</v>
      </c>
      <c r="I41" s="61">
        <f>AVERAGE(I36:I40)</f>
        <v>3.4</v>
      </c>
      <c r="J41" s="9">
        <f t="shared" ref="J41:S41" si="28">AVERAGE(J36:J40)</f>
        <v>3.6</v>
      </c>
      <c r="K41" s="9">
        <f t="shared" si="28"/>
        <v>5</v>
      </c>
      <c r="L41" s="9">
        <f t="shared" si="28"/>
        <v>1</v>
      </c>
      <c r="M41" s="9">
        <f t="shared" si="28"/>
        <v>1.2</v>
      </c>
      <c r="N41" s="9">
        <f t="shared" si="28"/>
        <v>4.2</v>
      </c>
      <c r="O41" s="9">
        <f t="shared" si="28"/>
        <v>4.4000000000000004</v>
      </c>
      <c r="P41" s="9">
        <f t="shared" si="28"/>
        <v>1.2</v>
      </c>
      <c r="Q41" s="9">
        <f t="shared" si="28"/>
        <v>2</v>
      </c>
      <c r="R41" s="9">
        <f t="shared" si="28"/>
        <v>1</v>
      </c>
      <c r="S41" s="20">
        <f t="shared" si="28"/>
        <v>1.6</v>
      </c>
    </row>
    <row r="42" spans="1:19" ht="15.75" thickBot="1" x14ac:dyDescent="0.3">
      <c r="A42" s="127" t="s">
        <v>13</v>
      </c>
      <c r="B42" s="22">
        <f t="shared" ref="B42:H42" si="29">STDEVA(B36:B40)</f>
        <v>1.4142135623730951</v>
      </c>
      <c r="C42" s="22">
        <f t="shared" si="29"/>
        <v>1.5165750888103104</v>
      </c>
      <c r="D42" s="22">
        <f t="shared" si="29"/>
        <v>0.83666002653407512</v>
      </c>
      <c r="E42" s="22">
        <f t="shared" si="29"/>
        <v>0.83666002653407567</v>
      </c>
      <c r="F42" s="22">
        <f t="shared" si="29"/>
        <v>0.8944271909999163</v>
      </c>
      <c r="G42" s="22">
        <f t="shared" si="29"/>
        <v>1.6431676725154982</v>
      </c>
      <c r="H42" s="22">
        <f t="shared" si="29"/>
        <v>0.89442719099991574</v>
      </c>
      <c r="I42" s="22">
        <f>STDEVA(I36:I40)</f>
        <v>1.5165750888103104</v>
      </c>
      <c r="J42" s="22">
        <f t="shared" ref="J42:S42" si="30">STDEVA(J36:J40)</f>
        <v>1.3416407864998741</v>
      </c>
      <c r="K42" s="22">
        <f t="shared" si="30"/>
        <v>1.5811388300841898</v>
      </c>
      <c r="L42" s="22">
        <f t="shared" si="30"/>
        <v>0</v>
      </c>
      <c r="M42" s="22">
        <f t="shared" si="30"/>
        <v>0.44721359549995787</v>
      </c>
      <c r="N42" s="22">
        <f t="shared" si="30"/>
        <v>1.0954451150103319</v>
      </c>
      <c r="O42" s="22">
        <f t="shared" si="30"/>
        <v>1.9493588689617929</v>
      </c>
      <c r="P42" s="22">
        <f t="shared" si="30"/>
        <v>0.44721359549995787</v>
      </c>
      <c r="Q42" s="22">
        <f t="shared" si="30"/>
        <v>0.70710678118654757</v>
      </c>
      <c r="R42" s="22">
        <f t="shared" si="30"/>
        <v>0</v>
      </c>
      <c r="S42" s="23">
        <f t="shared" si="30"/>
        <v>0.89442719099991574</v>
      </c>
    </row>
    <row r="43" spans="1:1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5.75" thickBo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5">
      <c r="A45" s="110" t="s">
        <v>175</v>
      </c>
      <c r="B45" s="18" t="s">
        <v>24</v>
      </c>
      <c r="C45" s="18" t="s">
        <v>30</v>
      </c>
      <c r="D45" s="18" t="s">
        <v>20</v>
      </c>
      <c r="E45" s="18" t="s">
        <v>21</v>
      </c>
      <c r="F45" s="18" t="s">
        <v>22</v>
      </c>
      <c r="G45" s="18" t="s">
        <v>33</v>
      </c>
      <c r="H45" s="18" t="s">
        <v>34</v>
      </c>
      <c r="I45" s="25" t="s">
        <v>53</v>
      </c>
      <c r="J45" s="18" t="s">
        <v>25</v>
      </c>
      <c r="K45" s="18" t="s">
        <v>23</v>
      </c>
      <c r="L45" s="18" t="s">
        <v>29</v>
      </c>
      <c r="M45" s="18" t="s">
        <v>32</v>
      </c>
      <c r="N45" s="18" t="s">
        <v>36</v>
      </c>
      <c r="O45" s="18" t="s">
        <v>35</v>
      </c>
      <c r="P45" s="18" t="s">
        <v>26</v>
      </c>
      <c r="Q45" s="18" t="s">
        <v>27</v>
      </c>
      <c r="R45" s="18" t="s">
        <v>31</v>
      </c>
      <c r="S45" s="26" t="s">
        <v>28</v>
      </c>
    </row>
    <row r="46" spans="1:19" x14ac:dyDescent="0.25">
      <c r="A46" s="125" t="s">
        <v>38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/>
    </row>
    <row r="47" spans="1:19" x14ac:dyDescent="0.25">
      <c r="A47" s="58" t="s">
        <v>43</v>
      </c>
      <c r="B47" s="19">
        <v>6</v>
      </c>
      <c r="C47" s="19">
        <v>6</v>
      </c>
      <c r="D47" s="19">
        <v>4</v>
      </c>
      <c r="E47" s="19">
        <v>3</v>
      </c>
      <c r="F47" s="19">
        <v>6</v>
      </c>
      <c r="G47" s="65">
        <v>6</v>
      </c>
      <c r="H47" s="65">
        <v>2</v>
      </c>
      <c r="I47" s="65">
        <v>3</v>
      </c>
      <c r="J47" s="19">
        <v>5</v>
      </c>
      <c r="K47" s="65">
        <v>6</v>
      </c>
      <c r="L47" s="65">
        <v>3</v>
      </c>
      <c r="M47" s="65">
        <v>2</v>
      </c>
      <c r="N47" s="65">
        <v>6</v>
      </c>
      <c r="O47" s="65">
        <v>6</v>
      </c>
      <c r="P47" s="19">
        <v>1</v>
      </c>
      <c r="Q47" s="19">
        <v>1</v>
      </c>
      <c r="R47" s="19">
        <v>1</v>
      </c>
      <c r="S47" s="27">
        <v>2</v>
      </c>
    </row>
    <row r="48" spans="1:19" x14ac:dyDescent="0.25">
      <c r="A48" s="58" t="s">
        <v>64</v>
      </c>
      <c r="B48" s="19">
        <v>1</v>
      </c>
      <c r="C48" s="19">
        <v>5</v>
      </c>
      <c r="D48" s="19">
        <v>1</v>
      </c>
      <c r="E48" s="19" t="s">
        <v>62</v>
      </c>
      <c r="F48" s="19">
        <v>6</v>
      </c>
      <c r="G48" s="65">
        <v>6</v>
      </c>
      <c r="H48" s="65">
        <v>2</v>
      </c>
      <c r="I48" s="65">
        <v>1</v>
      </c>
      <c r="J48" s="19">
        <v>4</v>
      </c>
      <c r="K48" s="65">
        <v>6</v>
      </c>
      <c r="L48" s="65">
        <v>1</v>
      </c>
      <c r="M48" s="65">
        <v>1</v>
      </c>
      <c r="N48" s="65">
        <v>6</v>
      </c>
      <c r="O48" s="65">
        <v>4</v>
      </c>
      <c r="P48" s="19">
        <v>1</v>
      </c>
      <c r="Q48" s="19">
        <v>1</v>
      </c>
      <c r="R48" s="19">
        <v>1</v>
      </c>
      <c r="S48" s="27">
        <v>1</v>
      </c>
    </row>
    <row r="49" spans="1:19" x14ac:dyDescent="0.25">
      <c r="A49" s="58" t="s">
        <v>46</v>
      </c>
      <c r="B49" s="19">
        <v>2</v>
      </c>
      <c r="C49" s="19">
        <v>2</v>
      </c>
      <c r="D49" s="19">
        <v>1</v>
      </c>
      <c r="E49" s="19">
        <v>1</v>
      </c>
      <c r="F49" s="19">
        <v>1</v>
      </c>
      <c r="G49" s="65">
        <v>1</v>
      </c>
      <c r="H49" s="65">
        <v>2</v>
      </c>
      <c r="I49" s="65">
        <v>1</v>
      </c>
      <c r="J49" s="19">
        <v>3</v>
      </c>
      <c r="K49" s="65">
        <v>3</v>
      </c>
      <c r="L49" s="65">
        <v>1</v>
      </c>
      <c r="M49" s="65">
        <v>1</v>
      </c>
      <c r="N49" s="65">
        <v>3</v>
      </c>
      <c r="O49" s="65">
        <v>4</v>
      </c>
      <c r="P49" s="19">
        <v>1</v>
      </c>
      <c r="Q49" s="19">
        <v>1</v>
      </c>
      <c r="R49" s="19">
        <v>1</v>
      </c>
      <c r="S49" s="27">
        <v>2</v>
      </c>
    </row>
    <row r="50" spans="1:19" x14ac:dyDescent="0.25">
      <c r="A50" s="58" t="s">
        <v>47</v>
      </c>
      <c r="B50" s="65">
        <v>6</v>
      </c>
      <c r="C50" s="65">
        <v>5</v>
      </c>
      <c r="D50" s="65">
        <v>3</v>
      </c>
      <c r="E50" s="65">
        <v>2</v>
      </c>
      <c r="F50" s="65">
        <v>5</v>
      </c>
      <c r="G50" s="65">
        <v>6</v>
      </c>
      <c r="H50" s="65">
        <v>2</v>
      </c>
      <c r="I50" s="65">
        <v>3</v>
      </c>
      <c r="J50" s="65">
        <v>4</v>
      </c>
      <c r="K50" s="65">
        <v>6</v>
      </c>
      <c r="L50" s="65">
        <v>2</v>
      </c>
      <c r="M50" s="65">
        <v>1</v>
      </c>
      <c r="N50" s="65">
        <v>6</v>
      </c>
      <c r="O50" s="65">
        <v>5</v>
      </c>
      <c r="P50" s="65">
        <v>2</v>
      </c>
      <c r="Q50" s="65">
        <v>2</v>
      </c>
      <c r="R50" s="65">
        <v>2</v>
      </c>
      <c r="S50" s="27">
        <v>2</v>
      </c>
    </row>
    <row r="51" spans="1:19" x14ac:dyDescent="0.25">
      <c r="A51" s="115" t="s">
        <v>48</v>
      </c>
      <c r="B51" s="116">
        <v>7</v>
      </c>
      <c r="C51" s="116">
        <v>5</v>
      </c>
      <c r="D51" s="116">
        <v>2</v>
      </c>
      <c r="E51" s="116">
        <v>2</v>
      </c>
      <c r="F51" s="116">
        <v>7</v>
      </c>
      <c r="G51" s="116">
        <v>6</v>
      </c>
      <c r="H51" s="116">
        <v>2</v>
      </c>
      <c r="I51" s="116">
        <v>2</v>
      </c>
      <c r="J51" s="116">
        <v>5</v>
      </c>
      <c r="K51" s="116">
        <v>6</v>
      </c>
      <c r="L51" s="116">
        <v>1</v>
      </c>
      <c r="M51" s="116">
        <v>1</v>
      </c>
      <c r="N51" s="116">
        <v>7</v>
      </c>
      <c r="O51" s="116">
        <v>6</v>
      </c>
      <c r="P51" s="116">
        <v>1</v>
      </c>
      <c r="Q51" s="116">
        <v>1</v>
      </c>
      <c r="R51" s="116">
        <v>1</v>
      </c>
      <c r="S51" s="117">
        <v>1</v>
      </c>
    </row>
    <row r="52" spans="1:19" x14ac:dyDescent="0.25">
      <c r="A52" s="126" t="s">
        <v>37</v>
      </c>
      <c r="B52" s="9">
        <f t="shared" ref="B52:H52" si="31">AVERAGE(B47:B51)</f>
        <v>4.4000000000000004</v>
      </c>
      <c r="C52" s="9">
        <f t="shared" si="31"/>
        <v>4.5999999999999996</v>
      </c>
      <c r="D52" s="9">
        <f t="shared" si="31"/>
        <v>2.2000000000000002</v>
      </c>
      <c r="E52" s="9">
        <f t="shared" si="31"/>
        <v>2</v>
      </c>
      <c r="F52" s="9">
        <f t="shared" si="31"/>
        <v>5</v>
      </c>
      <c r="G52" s="9">
        <f t="shared" si="31"/>
        <v>5</v>
      </c>
      <c r="H52" s="9">
        <f t="shared" si="31"/>
        <v>2</v>
      </c>
      <c r="I52" s="61">
        <f>AVERAGE(I47:I51)</f>
        <v>2</v>
      </c>
      <c r="J52" s="9">
        <f t="shared" ref="J52:S52" si="32">AVERAGE(J47:J51)</f>
        <v>4.2</v>
      </c>
      <c r="K52" s="9">
        <f t="shared" si="32"/>
        <v>5.4</v>
      </c>
      <c r="L52" s="9">
        <f t="shared" si="32"/>
        <v>1.6</v>
      </c>
      <c r="M52" s="9">
        <f t="shared" si="32"/>
        <v>1.2</v>
      </c>
      <c r="N52" s="9">
        <f t="shared" si="32"/>
        <v>5.6</v>
      </c>
      <c r="O52" s="9">
        <f t="shared" si="32"/>
        <v>5</v>
      </c>
      <c r="P52" s="9">
        <f t="shared" si="32"/>
        <v>1.2</v>
      </c>
      <c r="Q52" s="9">
        <f t="shared" si="32"/>
        <v>1.2</v>
      </c>
      <c r="R52" s="9">
        <f t="shared" si="32"/>
        <v>1.2</v>
      </c>
      <c r="S52" s="20">
        <f t="shared" si="32"/>
        <v>1.6</v>
      </c>
    </row>
    <row r="53" spans="1:19" ht="15.75" thickBot="1" x14ac:dyDescent="0.3">
      <c r="A53" s="127" t="s">
        <v>13</v>
      </c>
      <c r="B53" s="22">
        <f t="shared" ref="B53:H53" si="33">STDEVA(B47:B51)</f>
        <v>2.7018512172212592</v>
      </c>
      <c r="C53" s="22">
        <f t="shared" si="33"/>
        <v>1.5165750888103104</v>
      </c>
      <c r="D53" s="22">
        <f t="shared" si="33"/>
        <v>1.3038404810405297</v>
      </c>
      <c r="E53" s="22">
        <f t="shared" si="33"/>
        <v>1.1401754250991378</v>
      </c>
      <c r="F53" s="22">
        <f t="shared" si="33"/>
        <v>2.3452078799117149</v>
      </c>
      <c r="G53" s="22">
        <f t="shared" si="33"/>
        <v>2.2360679774997898</v>
      </c>
      <c r="H53" s="22">
        <f t="shared" si="33"/>
        <v>0</v>
      </c>
      <c r="I53" s="119">
        <f>STDEVA(I47:I51)</f>
        <v>1</v>
      </c>
      <c r="J53" s="22">
        <f t="shared" ref="J53:S53" si="34">STDEVA(J47:J51)</f>
        <v>0.83666002653407512</v>
      </c>
      <c r="K53" s="22">
        <f t="shared" si="34"/>
        <v>1.3416407864998727</v>
      </c>
      <c r="L53" s="22">
        <f t="shared" si="34"/>
        <v>0.89442719099991574</v>
      </c>
      <c r="M53" s="22">
        <f t="shared" si="34"/>
        <v>0.44721359549995787</v>
      </c>
      <c r="N53" s="22">
        <f t="shared" si="34"/>
        <v>1.5165750888103091</v>
      </c>
      <c r="O53" s="22">
        <f t="shared" si="34"/>
        <v>1</v>
      </c>
      <c r="P53" s="22">
        <f t="shared" si="34"/>
        <v>0.44721359549995787</v>
      </c>
      <c r="Q53" s="22">
        <f t="shared" si="34"/>
        <v>0.44721359549995787</v>
      </c>
      <c r="R53" s="22">
        <f t="shared" si="34"/>
        <v>0.44721359549995787</v>
      </c>
      <c r="S53" s="23">
        <f t="shared" si="34"/>
        <v>0.54772255750516596</v>
      </c>
    </row>
    <row r="54" spans="1:19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5.75" thickBo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5">
      <c r="A56" s="110" t="s">
        <v>176</v>
      </c>
      <c r="B56" s="18" t="s">
        <v>24</v>
      </c>
      <c r="C56" s="18" t="s">
        <v>30</v>
      </c>
      <c r="D56" s="18" t="s">
        <v>20</v>
      </c>
      <c r="E56" s="18" t="s">
        <v>21</v>
      </c>
      <c r="F56" s="18" t="s">
        <v>22</v>
      </c>
      <c r="G56" s="18" t="s">
        <v>33</v>
      </c>
      <c r="H56" s="18" t="s">
        <v>34</v>
      </c>
      <c r="I56" s="25" t="s">
        <v>53</v>
      </c>
      <c r="J56" s="18" t="s">
        <v>25</v>
      </c>
      <c r="K56" s="18" t="s">
        <v>23</v>
      </c>
      <c r="L56" s="18" t="s">
        <v>29</v>
      </c>
      <c r="M56" s="18" t="s">
        <v>32</v>
      </c>
      <c r="N56" s="18" t="s">
        <v>36</v>
      </c>
      <c r="O56" s="18" t="s">
        <v>35</v>
      </c>
      <c r="P56" s="18" t="s">
        <v>26</v>
      </c>
      <c r="Q56" s="18" t="s">
        <v>27</v>
      </c>
      <c r="R56" s="18" t="s">
        <v>31</v>
      </c>
      <c r="S56" s="26" t="s">
        <v>28</v>
      </c>
    </row>
    <row r="57" spans="1:19" x14ac:dyDescent="0.25">
      <c r="A57" s="125" t="s">
        <v>38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7"/>
    </row>
    <row r="58" spans="1:19" x14ac:dyDescent="0.25">
      <c r="A58" s="58" t="s">
        <v>43</v>
      </c>
      <c r="B58" s="19">
        <v>6</v>
      </c>
      <c r="C58" s="19">
        <v>6</v>
      </c>
      <c r="D58" s="19">
        <v>2</v>
      </c>
      <c r="E58" s="19">
        <v>1</v>
      </c>
      <c r="F58" s="19">
        <v>6</v>
      </c>
      <c r="G58" s="65">
        <v>6</v>
      </c>
      <c r="H58" s="65">
        <v>3</v>
      </c>
      <c r="I58" s="19">
        <v>2</v>
      </c>
      <c r="J58" s="19">
        <v>4</v>
      </c>
      <c r="K58" s="65">
        <v>3</v>
      </c>
      <c r="L58" s="65">
        <v>1</v>
      </c>
      <c r="M58" s="65">
        <v>1</v>
      </c>
      <c r="N58" s="65">
        <v>5</v>
      </c>
      <c r="O58" s="65">
        <v>5</v>
      </c>
      <c r="P58" s="19">
        <v>1</v>
      </c>
      <c r="Q58" s="19">
        <v>1</v>
      </c>
      <c r="R58" s="65">
        <v>1</v>
      </c>
      <c r="S58" s="27">
        <v>1</v>
      </c>
    </row>
    <row r="59" spans="1:19" x14ac:dyDescent="0.25">
      <c r="A59" s="58" t="s">
        <v>61</v>
      </c>
      <c r="B59" s="19">
        <v>5</v>
      </c>
      <c r="C59" s="19">
        <v>4</v>
      </c>
      <c r="D59" s="19">
        <v>4</v>
      </c>
      <c r="E59" s="19">
        <v>4</v>
      </c>
      <c r="F59" s="19">
        <v>5</v>
      </c>
      <c r="G59" s="65">
        <v>5</v>
      </c>
      <c r="H59" s="65">
        <v>2</v>
      </c>
      <c r="I59" s="65">
        <v>4</v>
      </c>
      <c r="J59" s="19">
        <v>5</v>
      </c>
      <c r="K59" s="65">
        <v>4</v>
      </c>
      <c r="L59" s="65">
        <v>1</v>
      </c>
      <c r="M59" s="65">
        <v>1</v>
      </c>
      <c r="N59" s="65">
        <v>5</v>
      </c>
      <c r="O59" s="65">
        <v>5</v>
      </c>
      <c r="P59" s="19">
        <v>1</v>
      </c>
      <c r="Q59" s="19">
        <v>1</v>
      </c>
      <c r="R59" s="19">
        <v>1</v>
      </c>
      <c r="S59" s="27">
        <v>2</v>
      </c>
    </row>
    <row r="60" spans="1:19" x14ac:dyDescent="0.25">
      <c r="A60" s="58" t="s">
        <v>46</v>
      </c>
      <c r="B60" s="19">
        <v>3</v>
      </c>
      <c r="C60" s="19">
        <v>3</v>
      </c>
      <c r="D60" s="19">
        <v>2</v>
      </c>
      <c r="E60" s="19">
        <v>2</v>
      </c>
      <c r="F60" s="19">
        <v>2</v>
      </c>
      <c r="G60" s="65">
        <v>2</v>
      </c>
      <c r="H60" s="65">
        <v>2</v>
      </c>
      <c r="I60" s="19">
        <v>1</v>
      </c>
      <c r="J60" s="19">
        <v>4</v>
      </c>
      <c r="K60" s="65">
        <v>3</v>
      </c>
      <c r="L60" s="65">
        <v>1</v>
      </c>
      <c r="M60" s="65">
        <v>2</v>
      </c>
      <c r="N60" s="65">
        <v>3</v>
      </c>
      <c r="O60" s="65">
        <v>3</v>
      </c>
      <c r="P60" s="19">
        <v>2</v>
      </c>
      <c r="Q60" s="19">
        <v>2</v>
      </c>
      <c r="R60" s="65">
        <v>2</v>
      </c>
      <c r="S60" s="27">
        <v>2</v>
      </c>
    </row>
    <row r="61" spans="1:19" x14ac:dyDescent="0.25">
      <c r="A61" s="58" t="s">
        <v>47</v>
      </c>
      <c r="B61" s="65">
        <v>4</v>
      </c>
      <c r="C61" s="65">
        <v>5</v>
      </c>
      <c r="D61" s="65">
        <v>3</v>
      </c>
      <c r="E61" s="65">
        <v>2</v>
      </c>
      <c r="F61" s="65">
        <v>3</v>
      </c>
      <c r="G61" s="65">
        <v>3</v>
      </c>
      <c r="H61" s="65">
        <v>3</v>
      </c>
      <c r="I61" s="65">
        <v>2</v>
      </c>
      <c r="J61" s="65">
        <v>4</v>
      </c>
      <c r="K61" s="65">
        <v>5</v>
      </c>
      <c r="L61" s="65">
        <v>2</v>
      </c>
      <c r="M61" s="65">
        <v>2</v>
      </c>
      <c r="N61" s="65">
        <v>5</v>
      </c>
      <c r="O61" s="65">
        <v>4</v>
      </c>
      <c r="P61" s="65">
        <v>2</v>
      </c>
      <c r="Q61" s="65">
        <v>2</v>
      </c>
      <c r="R61" s="65">
        <v>1</v>
      </c>
      <c r="S61" s="27">
        <v>2</v>
      </c>
    </row>
    <row r="62" spans="1:19" x14ac:dyDescent="0.25">
      <c r="A62" s="115" t="s">
        <v>48</v>
      </c>
      <c r="B62" s="116">
        <v>6</v>
      </c>
      <c r="C62" s="116">
        <v>6</v>
      </c>
      <c r="D62" s="116">
        <v>2</v>
      </c>
      <c r="E62" s="116">
        <v>2</v>
      </c>
      <c r="F62" s="116">
        <v>5</v>
      </c>
      <c r="G62" s="116">
        <v>6</v>
      </c>
      <c r="H62" s="116">
        <v>2</v>
      </c>
      <c r="I62" s="116">
        <v>2</v>
      </c>
      <c r="J62" s="116">
        <v>4</v>
      </c>
      <c r="K62" s="116">
        <v>5</v>
      </c>
      <c r="L62" s="116">
        <v>1</v>
      </c>
      <c r="M62" s="116">
        <v>2</v>
      </c>
      <c r="N62" s="116">
        <v>6</v>
      </c>
      <c r="O62" s="116">
        <v>6</v>
      </c>
      <c r="P62" s="116">
        <v>1</v>
      </c>
      <c r="Q62" s="116">
        <v>2</v>
      </c>
      <c r="R62" s="116">
        <v>1</v>
      </c>
      <c r="S62" s="117">
        <v>1</v>
      </c>
    </row>
    <row r="63" spans="1:19" x14ac:dyDescent="0.25">
      <c r="A63" s="126" t="s">
        <v>37</v>
      </c>
      <c r="B63" s="9">
        <f t="shared" ref="B63:H63" si="35">AVERAGE(B58:B62)</f>
        <v>4.8</v>
      </c>
      <c r="C63" s="9">
        <f t="shared" si="35"/>
        <v>4.8</v>
      </c>
      <c r="D63" s="9">
        <f t="shared" si="35"/>
        <v>2.6</v>
      </c>
      <c r="E63" s="9">
        <f t="shared" si="35"/>
        <v>2.2000000000000002</v>
      </c>
      <c r="F63" s="9">
        <f t="shared" si="35"/>
        <v>4.2</v>
      </c>
      <c r="G63" s="9">
        <f t="shared" si="35"/>
        <v>4.4000000000000004</v>
      </c>
      <c r="H63" s="9">
        <f t="shared" si="35"/>
        <v>2.4</v>
      </c>
      <c r="I63" s="61">
        <f>AVERAGE(I58:I62)</f>
        <v>2.2000000000000002</v>
      </c>
      <c r="J63" s="9">
        <f t="shared" ref="J63:S63" si="36">AVERAGE(J58:J62)</f>
        <v>4.2</v>
      </c>
      <c r="K63" s="9">
        <f t="shared" si="36"/>
        <v>4</v>
      </c>
      <c r="L63" s="9">
        <f t="shared" si="36"/>
        <v>1.2</v>
      </c>
      <c r="M63" s="9">
        <f t="shared" si="36"/>
        <v>1.6</v>
      </c>
      <c r="N63" s="9">
        <f t="shared" si="36"/>
        <v>4.8</v>
      </c>
      <c r="O63" s="9">
        <f t="shared" si="36"/>
        <v>4.5999999999999996</v>
      </c>
      <c r="P63" s="9">
        <f t="shared" si="36"/>
        <v>1.4</v>
      </c>
      <c r="Q63" s="9">
        <f t="shared" si="36"/>
        <v>1.6</v>
      </c>
      <c r="R63" s="9">
        <f t="shared" si="36"/>
        <v>1.2</v>
      </c>
      <c r="S63" s="20">
        <f t="shared" si="36"/>
        <v>1.6</v>
      </c>
    </row>
    <row r="64" spans="1:19" ht="15.75" thickBot="1" x14ac:dyDescent="0.3">
      <c r="A64" s="127" t="s">
        <v>13</v>
      </c>
      <c r="B64" s="22">
        <f t="shared" ref="B64:H64" si="37">STDEVA(B58:B62)</f>
        <v>1.3038404810405295</v>
      </c>
      <c r="C64" s="22">
        <f t="shared" si="37"/>
        <v>1.3038404810405295</v>
      </c>
      <c r="D64" s="22">
        <f t="shared" si="37"/>
        <v>0.8944271909999163</v>
      </c>
      <c r="E64" s="22">
        <f t="shared" si="37"/>
        <v>1.0954451150103324</v>
      </c>
      <c r="F64" s="22">
        <f t="shared" si="37"/>
        <v>1.6431676725154982</v>
      </c>
      <c r="G64" s="22">
        <f t="shared" si="37"/>
        <v>1.8165902124584952</v>
      </c>
      <c r="H64" s="22">
        <f t="shared" si="37"/>
        <v>0.54772255750516596</v>
      </c>
      <c r="I64" s="22">
        <f>STDEVA(I58:I62)</f>
        <v>1.0954451150103324</v>
      </c>
      <c r="J64" s="22">
        <f t="shared" ref="J64:S64" si="38">STDEVA(J58:J62)</f>
        <v>0.44721359549995787</v>
      </c>
      <c r="K64" s="22">
        <f t="shared" si="38"/>
        <v>1</v>
      </c>
      <c r="L64" s="22">
        <f t="shared" si="38"/>
        <v>0.44721359549995787</v>
      </c>
      <c r="M64" s="22">
        <f t="shared" si="38"/>
        <v>0.54772255750516596</v>
      </c>
      <c r="N64" s="22">
        <f t="shared" si="38"/>
        <v>1.0954451150103319</v>
      </c>
      <c r="O64" s="22">
        <f t="shared" si="38"/>
        <v>1.1401754250991383</v>
      </c>
      <c r="P64" s="22">
        <f t="shared" si="38"/>
        <v>0.54772255750516596</v>
      </c>
      <c r="Q64" s="22">
        <f t="shared" si="38"/>
        <v>0.54772255750516596</v>
      </c>
      <c r="R64" s="22">
        <f t="shared" si="38"/>
        <v>0.44721359549995787</v>
      </c>
      <c r="S64" s="23">
        <f t="shared" si="38"/>
        <v>0.54772255750516596</v>
      </c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19" zoomScale="80" zoomScaleNormal="80" workbookViewId="0">
      <selection activeCell="A56" sqref="A56"/>
    </sheetView>
  </sheetViews>
  <sheetFormatPr defaultColWidth="11.42578125" defaultRowHeight="15" x14ac:dyDescent="0.25"/>
  <cols>
    <col min="1" max="1" width="26.140625" customWidth="1"/>
    <col min="2" max="3" width="12.5703125" customWidth="1"/>
    <col min="4" max="7" width="12.85546875" customWidth="1"/>
    <col min="8" max="8" width="13" customWidth="1"/>
    <col min="9" max="9" width="12.42578125" customWidth="1"/>
    <col min="10" max="10" width="12.85546875" customWidth="1"/>
    <col min="11" max="11" width="13" customWidth="1"/>
    <col min="12" max="12" width="12.7109375" customWidth="1"/>
    <col min="13" max="13" width="12.5703125" customWidth="1"/>
    <col min="14" max="14" width="12.85546875" customWidth="1"/>
    <col min="15" max="15" width="13.28515625" customWidth="1"/>
    <col min="16" max="17" width="12.85546875" customWidth="1"/>
  </cols>
  <sheetData>
    <row r="1" spans="1:19" x14ac:dyDescent="0.25">
      <c r="A1" s="110" t="s">
        <v>171</v>
      </c>
      <c r="B1" s="18" t="s">
        <v>24</v>
      </c>
      <c r="C1" s="18" t="s">
        <v>30</v>
      </c>
      <c r="D1" s="18" t="s">
        <v>20</v>
      </c>
      <c r="E1" s="18" t="s">
        <v>21</v>
      </c>
      <c r="F1" s="18" t="s">
        <v>22</v>
      </c>
      <c r="G1" s="18" t="s">
        <v>33</v>
      </c>
      <c r="H1" s="18" t="s">
        <v>34</v>
      </c>
      <c r="I1" s="25" t="s">
        <v>52</v>
      </c>
      <c r="J1" s="18" t="s">
        <v>25</v>
      </c>
      <c r="K1" s="18" t="s">
        <v>23</v>
      </c>
      <c r="L1" s="18" t="s">
        <v>29</v>
      </c>
      <c r="M1" s="18" t="s">
        <v>32</v>
      </c>
      <c r="N1" s="18" t="s">
        <v>36</v>
      </c>
      <c r="O1" s="18" t="s">
        <v>35</v>
      </c>
      <c r="P1" s="18" t="s">
        <v>26</v>
      </c>
      <c r="Q1" s="18" t="s">
        <v>27</v>
      </c>
      <c r="R1" s="18" t="s">
        <v>31</v>
      </c>
      <c r="S1" s="26" t="s">
        <v>28</v>
      </c>
    </row>
    <row r="2" spans="1:19" x14ac:dyDescent="0.25">
      <c r="A2" s="125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7"/>
    </row>
    <row r="3" spans="1:19" x14ac:dyDescent="0.25">
      <c r="A3" s="58" t="s">
        <v>43</v>
      </c>
      <c r="B3" s="19">
        <v>1</v>
      </c>
      <c r="C3" s="19">
        <v>1</v>
      </c>
      <c r="D3" s="19">
        <v>1</v>
      </c>
      <c r="E3" s="19">
        <v>1</v>
      </c>
      <c r="F3" s="19">
        <v>1</v>
      </c>
      <c r="G3" s="65">
        <v>1</v>
      </c>
      <c r="H3" s="65">
        <v>6</v>
      </c>
      <c r="I3" s="65">
        <v>1</v>
      </c>
      <c r="J3" s="19">
        <v>1</v>
      </c>
      <c r="K3" s="19">
        <v>1</v>
      </c>
      <c r="L3" s="19">
        <v>2</v>
      </c>
      <c r="M3" s="19">
        <v>1</v>
      </c>
      <c r="N3" s="65">
        <v>6</v>
      </c>
      <c r="O3" s="65">
        <v>6</v>
      </c>
      <c r="P3" s="19">
        <v>1</v>
      </c>
      <c r="Q3" s="19">
        <v>3</v>
      </c>
      <c r="R3" s="19">
        <v>1</v>
      </c>
      <c r="S3" s="27">
        <v>1</v>
      </c>
    </row>
    <row r="4" spans="1:19" x14ac:dyDescent="0.25">
      <c r="A4" s="58" t="s">
        <v>45</v>
      </c>
      <c r="B4" s="19">
        <v>2</v>
      </c>
      <c r="C4" s="19">
        <v>1</v>
      </c>
      <c r="D4" s="19">
        <v>1</v>
      </c>
      <c r="E4" s="19">
        <v>1</v>
      </c>
      <c r="F4" s="19">
        <v>3</v>
      </c>
      <c r="G4" s="65">
        <v>4</v>
      </c>
      <c r="H4" s="65">
        <v>2</v>
      </c>
      <c r="I4" s="65">
        <v>1</v>
      </c>
      <c r="J4" s="19">
        <v>1</v>
      </c>
      <c r="K4" s="65">
        <v>3</v>
      </c>
      <c r="L4" s="65">
        <v>4</v>
      </c>
      <c r="M4" s="65">
        <v>2</v>
      </c>
      <c r="N4" s="65">
        <v>2</v>
      </c>
      <c r="O4" s="65">
        <v>2</v>
      </c>
      <c r="P4" s="19">
        <v>1</v>
      </c>
      <c r="Q4" s="19">
        <v>2</v>
      </c>
      <c r="R4" s="19">
        <v>4</v>
      </c>
      <c r="S4" s="27">
        <v>2</v>
      </c>
    </row>
    <row r="5" spans="1:19" x14ac:dyDescent="0.25">
      <c r="A5" s="58" t="s">
        <v>46</v>
      </c>
      <c r="B5" s="19">
        <v>1</v>
      </c>
      <c r="C5" s="19">
        <v>2</v>
      </c>
      <c r="D5" s="19">
        <v>1</v>
      </c>
      <c r="E5" s="19">
        <v>1</v>
      </c>
      <c r="F5" s="19">
        <v>4</v>
      </c>
      <c r="G5" s="65">
        <v>3</v>
      </c>
      <c r="H5" s="65">
        <v>5</v>
      </c>
      <c r="I5" s="65">
        <v>1</v>
      </c>
      <c r="J5" s="19">
        <v>2</v>
      </c>
      <c r="K5" s="65">
        <v>1</v>
      </c>
      <c r="L5" s="65">
        <v>1</v>
      </c>
      <c r="M5" s="65">
        <v>2</v>
      </c>
      <c r="N5" s="65">
        <v>3</v>
      </c>
      <c r="O5" s="65">
        <v>2</v>
      </c>
      <c r="P5" s="19">
        <v>1</v>
      </c>
      <c r="Q5" s="19">
        <v>4</v>
      </c>
      <c r="R5" s="19">
        <v>4</v>
      </c>
      <c r="S5" s="27">
        <v>1</v>
      </c>
    </row>
    <row r="6" spans="1:19" x14ac:dyDescent="0.25">
      <c r="A6" s="58" t="s">
        <v>47</v>
      </c>
      <c r="B6" s="65">
        <v>1</v>
      </c>
      <c r="C6" s="65">
        <v>1</v>
      </c>
      <c r="D6" s="65">
        <v>2</v>
      </c>
      <c r="E6" s="65">
        <v>2</v>
      </c>
      <c r="F6" s="65">
        <v>2</v>
      </c>
      <c r="G6" s="65">
        <v>1</v>
      </c>
      <c r="H6" s="65">
        <v>2</v>
      </c>
      <c r="I6" s="65">
        <v>1</v>
      </c>
      <c r="J6" s="65">
        <v>2</v>
      </c>
      <c r="K6" s="65">
        <v>2</v>
      </c>
      <c r="L6" s="65">
        <v>2</v>
      </c>
      <c r="M6" s="65">
        <v>1</v>
      </c>
      <c r="N6" s="65">
        <v>2</v>
      </c>
      <c r="O6" s="65">
        <v>1</v>
      </c>
      <c r="P6" s="65">
        <v>1</v>
      </c>
      <c r="Q6" s="65">
        <v>3</v>
      </c>
      <c r="R6" s="65">
        <v>7</v>
      </c>
      <c r="S6" s="27">
        <v>2</v>
      </c>
    </row>
    <row r="7" spans="1:19" x14ac:dyDescent="0.25">
      <c r="A7" s="115" t="s">
        <v>48</v>
      </c>
      <c r="B7" s="116">
        <v>1</v>
      </c>
      <c r="C7" s="116">
        <v>1</v>
      </c>
      <c r="D7" s="116">
        <v>1</v>
      </c>
      <c r="E7" s="116">
        <v>1</v>
      </c>
      <c r="F7" s="116">
        <v>2</v>
      </c>
      <c r="G7" s="116">
        <v>2</v>
      </c>
      <c r="H7" s="116">
        <v>2</v>
      </c>
      <c r="I7" s="116">
        <v>1</v>
      </c>
      <c r="J7" s="116">
        <v>1</v>
      </c>
      <c r="K7" s="116">
        <v>1</v>
      </c>
      <c r="L7" s="116">
        <v>1</v>
      </c>
      <c r="M7" s="116">
        <v>1</v>
      </c>
      <c r="N7" s="116">
        <v>2</v>
      </c>
      <c r="O7" s="116">
        <v>2</v>
      </c>
      <c r="P7" s="116">
        <v>1</v>
      </c>
      <c r="Q7" s="116">
        <v>2</v>
      </c>
      <c r="R7" s="116">
        <v>3</v>
      </c>
      <c r="S7" s="117">
        <v>1</v>
      </c>
    </row>
    <row r="8" spans="1:19" x14ac:dyDescent="0.25">
      <c r="A8" s="126" t="s">
        <v>37</v>
      </c>
      <c r="B8" s="9">
        <f t="shared" ref="B8:H8" si="0">AVERAGE(B3:B7)</f>
        <v>1.2</v>
      </c>
      <c r="C8" s="9">
        <f t="shared" si="0"/>
        <v>1.2</v>
      </c>
      <c r="D8" s="9">
        <f t="shared" si="0"/>
        <v>1.2</v>
      </c>
      <c r="E8" s="9">
        <f t="shared" si="0"/>
        <v>1.2</v>
      </c>
      <c r="F8" s="9">
        <f t="shared" si="0"/>
        <v>2.4</v>
      </c>
      <c r="G8" s="9">
        <f t="shared" si="0"/>
        <v>2.2000000000000002</v>
      </c>
      <c r="H8" s="9">
        <f t="shared" si="0"/>
        <v>3.4</v>
      </c>
      <c r="I8" s="61">
        <f>AVERAGE(I3:I7)</f>
        <v>1</v>
      </c>
      <c r="J8" s="9">
        <f t="shared" ref="J8:S8" si="1">AVERAGE(J3:J7)</f>
        <v>1.4</v>
      </c>
      <c r="K8" s="9">
        <f t="shared" si="1"/>
        <v>1.6</v>
      </c>
      <c r="L8" s="9">
        <f t="shared" si="1"/>
        <v>2</v>
      </c>
      <c r="M8" s="9">
        <f t="shared" si="1"/>
        <v>1.4</v>
      </c>
      <c r="N8" s="9">
        <f t="shared" si="1"/>
        <v>3</v>
      </c>
      <c r="O8" s="9">
        <f t="shared" si="1"/>
        <v>2.6</v>
      </c>
      <c r="P8" s="9">
        <f t="shared" si="1"/>
        <v>1</v>
      </c>
      <c r="Q8" s="9">
        <f t="shared" si="1"/>
        <v>2.8</v>
      </c>
      <c r="R8" s="9">
        <f t="shared" si="1"/>
        <v>3.8</v>
      </c>
      <c r="S8" s="20">
        <f t="shared" si="1"/>
        <v>1.4</v>
      </c>
    </row>
    <row r="9" spans="1:19" ht="15.75" thickBot="1" x14ac:dyDescent="0.3">
      <c r="A9" s="127" t="s">
        <v>13</v>
      </c>
      <c r="B9" s="22">
        <f t="shared" ref="B9:H9" si="2">STDEVA(B3:B7)</f>
        <v>0.44721359549995787</v>
      </c>
      <c r="C9" s="22">
        <f t="shared" si="2"/>
        <v>0.44721359549995787</v>
      </c>
      <c r="D9" s="22">
        <f t="shared" si="2"/>
        <v>0.44721359549995787</v>
      </c>
      <c r="E9" s="22">
        <f t="shared" si="2"/>
        <v>0.44721359549995787</v>
      </c>
      <c r="F9" s="22">
        <f t="shared" si="2"/>
        <v>1.1401754250991378</v>
      </c>
      <c r="G9" s="22">
        <f t="shared" si="2"/>
        <v>1.3038404810405297</v>
      </c>
      <c r="H9" s="22">
        <f t="shared" si="2"/>
        <v>1.9493588689617929</v>
      </c>
      <c r="I9" s="119">
        <f>STDEVA(I3:I7)</f>
        <v>0</v>
      </c>
      <c r="J9" s="22">
        <f t="shared" ref="J9:S9" si="3">STDEVA(J3:J7)</f>
        <v>0.54772255750516596</v>
      </c>
      <c r="K9" s="22">
        <f t="shared" si="3"/>
        <v>0.89442719099991574</v>
      </c>
      <c r="L9" s="22">
        <f t="shared" si="3"/>
        <v>1.2247448713915889</v>
      </c>
      <c r="M9" s="22">
        <f t="shared" si="3"/>
        <v>0.54772255750516596</v>
      </c>
      <c r="N9" s="22">
        <f t="shared" si="3"/>
        <v>1.7320508075688772</v>
      </c>
      <c r="O9" s="22">
        <f t="shared" si="3"/>
        <v>1.9493588689617929</v>
      </c>
      <c r="P9" s="22">
        <f t="shared" si="3"/>
        <v>0</v>
      </c>
      <c r="Q9" s="22">
        <f t="shared" si="3"/>
        <v>0.83666002653407512</v>
      </c>
      <c r="R9" s="22">
        <f t="shared" si="3"/>
        <v>2.16794833886788</v>
      </c>
      <c r="S9" s="23">
        <f t="shared" si="3"/>
        <v>0.54772255750516596</v>
      </c>
    </row>
    <row r="10" spans="1:19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5.75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5">
      <c r="A12" s="110" t="s">
        <v>172</v>
      </c>
      <c r="B12" s="18" t="s">
        <v>24</v>
      </c>
      <c r="C12" s="18" t="s">
        <v>30</v>
      </c>
      <c r="D12" s="18" t="s">
        <v>20</v>
      </c>
      <c r="E12" s="18" t="s">
        <v>21</v>
      </c>
      <c r="F12" s="18" t="s">
        <v>22</v>
      </c>
      <c r="G12" s="18" t="s">
        <v>33</v>
      </c>
      <c r="H12" s="18" t="s">
        <v>34</v>
      </c>
      <c r="I12" s="25" t="s">
        <v>53</v>
      </c>
      <c r="J12" s="18" t="s">
        <v>25</v>
      </c>
      <c r="K12" s="18" t="s">
        <v>23</v>
      </c>
      <c r="L12" s="18" t="s">
        <v>29</v>
      </c>
      <c r="M12" s="18" t="s">
        <v>32</v>
      </c>
      <c r="N12" s="18" t="s">
        <v>36</v>
      </c>
      <c r="O12" s="18" t="s">
        <v>35</v>
      </c>
      <c r="P12" s="18" t="s">
        <v>26</v>
      </c>
      <c r="Q12" s="18" t="s">
        <v>27</v>
      </c>
      <c r="R12" s="18" t="s">
        <v>31</v>
      </c>
      <c r="S12" s="26" t="s">
        <v>28</v>
      </c>
    </row>
    <row r="13" spans="1:19" x14ac:dyDescent="0.25">
      <c r="A13" s="125" t="s">
        <v>39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7"/>
    </row>
    <row r="14" spans="1:19" x14ac:dyDescent="0.25">
      <c r="A14" s="58" t="s">
        <v>43</v>
      </c>
      <c r="B14" s="19">
        <v>1</v>
      </c>
      <c r="C14" s="19">
        <v>3</v>
      </c>
      <c r="D14" s="19">
        <v>2</v>
      </c>
      <c r="E14" s="19">
        <v>1</v>
      </c>
      <c r="F14" s="19">
        <v>1</v>
      </c>
      <c r="G14" s="65">
        <v>2</v>
      </c>
      <c r="H14" s="65">
        <v>1</v>
      </c>
      <c r="I14" s="65">
        <v>1</v>
      </c>
      <c r="J14" s="19">
        <v>1</v>
      </c>
      <c r="K14" s="65">
        <v>2</v>
      </c>
      <c r="L14" s="65">
        <v>1</v>
      </c>
      <c r="M14" s="65">
        <v>3</v>
      </c>
      <c r="N14" s="65">
        <v>1</v>
      </c>
      <c r="O14" s="65">
        <v>1</v>
      </c>
      <c r="P14" s="19">
        <v>3</v>
      </c>
      <c r="Q14" s="19">
        <v>1</v>
      </c>
      <c r="R14" s="19">
        <v>4</v>
      </c>
      <c r="S14" s="27">
        <v>2</v>
      </c>
    </row>
    <row r="15" spans="1:19" x14ac:dyDescent="0.25">
      <c r="A15" s="58" t="s">
        <v>57</v>
      </c>
      <c r="B15" s="19">
        <v>1</v>
      </c>
      <c r="C15" s="19">
        <v>2</v>
      </c>
      <c r="D15" s="19">
        <v>1</v>
      </c>
      <c r="E15" s="19">
        <v>1</v>
      </c>
      <c r="F15" s="19">
        <v>1</v>
      </c>
      <c r="G15" s="65">
        <v>1</v>
      </c>
      <c r="H15" s="65">
        <v>1</v>
      </c>
      <c r="I15" s="65">
        <v>2</v>
      </c>
      <c r="J15" s="19">
        <v>2</v>
      </c>
      <c r="K15" s="65">
        <v>4</v>
      </c>
      <c r="L15" s="65">
        <v>2</v>
      </c>
      <c r="M15" s="65">
        <v>4</v>
      </c>
      <c r="N15" s="65">
        <v>3</v>
      </c>
      <c r="O15" s="65">
        <v>1</v>
      </c>
      <c r="P15" s="19">
        <v>1</v>
      </c>
      <c r="Q15" s="19">
        <v>2</v>
      </c>
      <c r="R15" s="65">
        <v>7</v>
      </c>
      <c r="S15" s="27">
        <v>1</v>
      </c>
    </row>
    <row r="16" spans="1:19" x14ac:dyDescent="0.25">
      <c r="A16" s="58" t="s">
        <v>46</v>
      </c>
      <c r="B16" s="19">
        <v>1</v>
      </c>
      <c r="C16" s="19">
        <v>1</v>
      </c>
      <c r="D16" s="19">
        <v>1</v>
      </c>
      <c r="E16" s="19">
        <v>2</v>
      </c>
      <c r="F16" s="19">
        <v>1</v>
      </c>
      <c r="G16" s="65">
        <v>1</v>
      </c>
      <c r="H16" s="65">
        <v>1</v>
      </c>
      <c r="I16" s="65">
        <v>1</v>
      </c>
      <c r="J16" s="19">
        <v>2</v>
      </c>
      <c r="K16" s="65">
        <v>1</v>
      </c>
      <c r="L16" s="65">
        <v>1</v>
      </c>
      <c r="M16" s="65">
        <v>2</v>
      </c>
      <c r="N16" s="65">
        <v>1</v>
      </c>
      <c r="O16" s="65">
        <v>1</v>
      </c>
      <c r="P16" s="19">
        <v>1</v>
      </c>
      <c r="Q16" s="19">
        <v>1</v>
      </c>
      <c r="R16" s="19">
        <v>4</v>
      </c>
      <c r="S16" s="27">
        <v>1</v>
      </c>
    </row>
    <row r="17" spans="1:19" x14ac:dyDescent="0.25">
      <c r="A17" s="58" t="s">
        <v>58</v>
      </c>
      <c r="B17" s="65">
        <v>1</v>
      </c>
      <c r="C17" s="65">
        <v>1</v>
      </c>
      <c r="D17" s="65">
        <v>1</v>
      </c>
      <c r="E17" s="65">
        <v>1</v>
      </c>
      <c r="F17" s="65">
        <v>1</v>
      </c>
      <c r="G17" s="65">
        <v>1</v>
      </c>
      <c r="H17" s="65">
        <v>1</v>
      </c>
      <c r="I17" s="65">
        <v>2</v>
      </c>
      <c r="J17" s="65">
        <v>1</v>
      </c>
      <c r="K17" s="65">
        <v>2</v>
      </c>
      <c r="L17" s="65">
        <v>1</v>
      </c>
      <c r="M17" s="65">
        <v>1</v>
      </c>
      <c r="N17" s="65">
        <v>1</v>
      </c>
      <c r="O17" s="65">
        <v>1</v>
      </c>
      <c r="P17" s="65">
        <v>2</v>
      </c>
      <c r="Q17" s="65">
        <v>1</v>
      </c>
      <c r="R17" s="65">
        <v>4</v>
      </c>
      <c r="S17" s="27">
        <v>2</v>
      </c>
    </row>
    <row r="18" spans="1:19" x14ac:dyDescent="0.25">
      <c r="A18" s="115" t="s">
        <v>59</v>
      </c>
      <c r="B18" s="116">
        <v>1</v>
      </c>
      <c r="C18" s="116">
        <v>1</v>
      </c>
      <c r="D18" s="116">
        <v>1</v>
      </c>
      <c r="E18" s="116">
        <v>1</v>
      </c>
      <c r="F18" s="116">
        <v>1</v>
      </c>
      <c r="G18" s="116">
        <v>1</v>
      </c>
      <c r="H18" s="116">
        <v>1</v>
      </c>
      <c r="I18" s="116">
        <v>1</v>
      </c>
      <c r="J18" s="116">
        <v>1</v>
      </c>
      <c r="K18" s="116">
        <v>1</v>
      </c>
      <c r="L18" s="116">
        <v>1</v>
      </c>
      <c r="M18" s="116">
        <v>1</v>
      </c>
      <c r="N18" s="116">
        <v>1</v>
      </c>
      <c r="O18" s="116">
        <v>1</v>
      </c>
      <c r="P18" s="116">
        <v>1</v>
      </c>
      <c r="Q18" s="116">
        <v>1</v>
      </c>
      <c r="R18" s="116">
        <v>5</v>
      </c>
      <c r="S18" s="117">
        <v>1</v>
      </c>
    </row>
    <row r="19" spans="1:19" x14ac:dyDescent="0.25">
      <c r="A19" s="126" t="s">
        <v>37</v>
      </c>
      <c r="B19" s="9">
        <f t="shared" ref="B19" si="4">AVERAGE(B14:B18)</f>
        <v>1</v>
      </c>
      <c r="C19" s="9">
        <f t="shared" ref="C19" si="5">AVERAGE(C14:C18)</f>
        <v>1.6</v>
      </c>
      <c r="D19" s="9">
        <f t="shared" ref="D19" si="6">AVERAGE(D14:D18)</f>
        <v>1.2</v>
      </c>
      <c r="E19" s="9">
        <f t="shared" ref="E19" si="7">AVERAGE(E14:E18)</f>
        <v>1.2</v>
      </c>
      <c r="F19" s="9">
        <f t="shared" ref="F19" si="8">AVERAGE(F14:F18)</f>
        <v>1</v>
      </c>
      <c r="G19" s="9">
        <f t="shared" ref="G19" si="9">AVERAGE(G14:G18)</f>
        <v>1.2</v>
      </c>
      <c r="H19" s="9">
        <f t="shared" ref="H19" si="10">AVERAGE(H14:H18)</f>
        <v>1</v>
      </c>
      <c r="I19" s="61">
        <f>AVERAGE(I14:I18)</f>
        <v>1.4</v>
      </c>
      <c r="J19" s="9">
        <f t="shared" ref="J19" si="11">AVERAGE(J14:J18)</f>
        <v>1.4</v>
      </c>
      <c r="K19" s="9">
        <f t="shared" ref="K19" si="12">AVERAGE(K14:K18)</f>
        <v>2</v>
      </c>
      <c r="L19" s="9">
        <f t="shared" ref="L19" si="13">AVERAGE(L14:L18)</f>
        <v>1.2</v>
      </c>
      <c r="M19" s="9">
        <f t="shared" ref="M19" si="14">AVERAGE(M14:M18)</f>
        <v>2.2000000000000002</v>
      </c>
      <c r="N19" s="9">
        <f t="shared" ref="N19" si="15">AVERAGE(N14:N18)</f>
        <v>1.4</v>
      </c>
      <c r="O19" s="9">
        <f t="shared" ref="O19" si="16">AVERAGE(O14:O18)</f>
        <v>1</v>
      </c>
      <c r="P19" s="9">
        <f t="shared" ref="P19" si="17">AVERAGE(P14:P18)</f>
        <v>1.6</v>
      </c>
      <c r="Q19" s="9">
        <f t="shared" ref="Q19" si="18">AVERAGE(Q14:Q18)</f>
        <v>1.2</v>
      </c>
      <c r="R19" s="9">
        <f t="shared" ref="R19" si="19">AVERAGE(R14:R18)</f>
        <v>4.8</v>
      </c>
      <c r="S19" s="20">
        <f t="shared" ref="S19" si="20">AVERAGE(S14:S18)</f>
        <v>1.4</v>
      </c>
    </row>
    <row r="20" spans="1:19" ht="15.75" thickBot="1" x14ac:dyDescent="0.3">
      <c r="A20" s="127" t="s">
        <v>13</v>
      </c>
      <c r="B20" s="22">
        <f t="shared" ref="B20:H20" si="21">STDEVA(B14:B18)</f>
        <v>0</v>
      </c>
      <c r="C20" s="22">
        <f t="shared" si="21"/>
        <v>0.89442719099991574</v>
      </c>
      <c r="D20" s="22">
        <f t="shared" si="21"/>
        <v>0.44721359549995787</v>
      </c>
      <c r="E20" s="22">
        <f t="shared" si="21"/>
        <v>0.44721359549995787</v>
      </c>
      <c r="F20" s="22">
        <f t="shared" si="21"/>
        <v>0</v>
      </c>
      <c r="G20" s="22">
        <f t="shared" si="21"/>
        <v>0.44721359549995787</v>
      </c>
      <c r="H20" s="22">
        <f t="shared" si="21"/>
        <v>0</v>
      </c>
      <c r="I20" s="22">
        <f>STDEVA(I14:I18)</f>
        <v>0.54772255750516596</v>
      </c>
      <c r="J20" s="22">
        <f t="shared" ref="J20:S20" si="22">STDEVA(J14:J18)</f>
        <v>0.54772255750516596</v>
      </c>
      <c r="K20" s="22">
        <f t="shared" si="22"/>
        <v>1.2247448713915889</v>
      </c>
      <c r="L20" s="22">
        <f t="shared" si="22"/>
        <v>0.44721359549995787</v>
      </c>
      <c r="M20" s="22">
        <f t="shared" si="22"/>
        <v>1.3038404810405297</v>
      </c>
      <c r="N20" s="22">
        <f t="shared" si="22"/>
        <v>0.89442719099991574</v>
      </c>
      <c r="O20" s="22">
        <f t="shared" si="22"/>
        <v>0</v>
      </c>
      <c r="P20" s="22">
        <f t="shared" si="22"/>
        <v>0.89442719099991574</v>
      </c>
      <c r="Q20" s="22">
        <f t="shared" si="22"/>
        <v>0.44721359549995787</v>
      </c>
      <c r="R20" s="22">
        <f t="shared" si="22"/>
        <v>1.3038404810405295</v>
      </c>
      <c r="S20" s="23">
        <f t="shared" si="22"/>
        <v>0.54772255750516596</v>
      </c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.75" thickBo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x14ac:dyDescent="0.25">
      <c r="A23" s="110" t="s">
        <v>173</v>
      </c>
      <c r="B23" s="18" t="s">
        <v>24</v>
      </c>
      <c r="C23" s="18" t="s">
        <v>30</v>
      </c>
      <c r="D23" s="18" t="s">
        <v>20</v>
      </c>
      <c r="E23" s="18" t="s">
        <v>21</v>
      </c>
      <c r="F23" s="18" t="s">
        <v>22</v>
      </c>
      <c r="G23" s="18" t="s">
        <v>33</v>
      </c>
      <c r="H23" s="18" t="s">
        <v>34</v>
      </c>
      <c r="I23" s="25" t="s">
        <v>53</v>
      </c>
      <c r="J23" s="18" t="s">
        <v>25</v>
      </c>
      <c r="K23" s="18" t="s">
        <v>23</v>
      </c>
      <c r="L23" s="18" t="s">
        <v>29</v>
      </c>
      <c r="M23" s="18" t="s">
        <v>32</v>
      </c>
      <c r="N23" s="18" t="s">
        <v>36</v>
      </c>
      <c r="O23" s="18" t="s">
        <v>35</v>
      </c>
      <c r="P23" s="18" t="s">
        <v>26</v>
      </c>
      <c r="Q23" s="18" t="s">
        <v>27</v>
      </c>
      <c r="R23" s="18" t="s">
        <v>31</v>
      </c>
      <c r="S23" s="26" t="s">
        <v>28</v>
      </c>
    </row>
    <row r="24" spans="1:19" x14ac:dyDescent="0.25">
      <c r="A24" s="125" t="s">
        <v>39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7"/>
    </row>
    <row r="25" spans="1:19" x14ac:dyDescent="0.25">
      <c r="A25" s="58" t="s">
        <v>43</v>
      </c>
      <c r="B25" s="19">
        <v>1</v>
      </c>
      <c r="C25" s="19">
        <v>1</v>
      </c>
      <c r="D25" s="19">
        <v>1</v>
      </c>
      <c r="E25" s="19">
        <v>1</v>
      </c>
      <c r="F25" s="19">
        <v>1</v>
      </c>
      <c r="G25" s="65">
        <v>1</v>
      </c>
      <c r="H25" s="65">
        <v>1</v>
      </c>
      <c r="I25" s="65">
        <v>2</v>
      </c>
      <c r="J25" s="19">
        <v>1</v>
      </c>
      <c r="K25" s="65">
        <v>1</v>
      </c>
      <c r="L25" s="65">
        <v>2</v>
      </c>
      <c r="M25" s="65">
        <v>1</v>
      </c>
      <c r="N25" s="65">
        <v>1</v>
      </c>
      <c r="O25" s="65">
        <v>3</v>
      </c>
      <c r="P25" s="19">
        <v>1</v>
      </c>
      <c r="Q25" s="19">
        <v>1</v>
      </c>
      <c r="R25" s="19">
        <v>6</v>
      </c>
      <c r="S25" s="27">
        <v>1</v>
      </c>
    </row>
    <row r="26" spans="1:19" x14ac:dyDescent="0.25">
      <c r="A26" s="58" t="s">
        <v>45</v>
      </c>
      <c r="B26" s="19">
        <v>1</v>
      </c>
      <c r="C26" s="19">
        <v>1</v>
      </c>
      <c r="D26" s="19">
        <v>1</v>
      </c>
      <c r="E26" s="19">
        <v>1</v>
      </c>
      <c r="F26" s="19">
        <v>1</v>
      </c>
      <c r="G26" s="65">
        <v>1</v>
      </c>
      <c r="H26" s="65">
        <v>1</v>
      </c>
      <c r="I26" s="65">
        <v>1</v>
      </c>
      <c r="J26" s="19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19">
        <v>1</v>
      </c>
      <c r="Q26" s="19">
        <v>1</v>
      </c>
      <c r="R26" s="19">
        <v>3</v>
      </c>
      <c r="S26" s="27">
        <v>1</v>
      </c>
    </row>
    <row r="27" spans="1:19" x14ac:dyDescent="0.25">
      <c r="A27" s="58" t="s">
        <v>46</v>
      </c>
      <c r="B27" s="19">
        <v>2</v>
      </c>
      <c r="C27" s="19">
        <v>1</v>
      </c>
      <c r="D27" s="19">
        <v>1</v>
      </c>
      <c r="E27" s="19">
        <v>1</v>
      </c>
      <c r="F27" s="19">
        <v>1</v>
      </c>
      <c r="G27" s="65">
        <v>1</v>
      </c>
      <c r="H27" s="65">
        <v>1</v>
      </c>
      <c r="I27" s="65">
        <v>1</v>
      </c>
      <c r="J27" s="19">
        <v>1</v>
      </c>
      <c r="K27" s="65">
        <v>1</v>
      </c>
      <c r="L27" s="65">
        <v>1</v>
      </c>
      <c r="M27" s="65">
        <v>1</v>
      </c>
      <c r="N27" s="65">
        <v>1</v>
      </c>
      <c r="O27" s="65">
        <v>1</v>
      </c>
      <c r="P27" s="19">
        <v>1</v>
      </c>
      <c r="Q27" s="19">
        <v>1</v>
      </c>
      <c r="R27" s="19">
        <v>5</v>
      </c>
      <c r="S27" s="27">
        <v>1</v>
      </c>
    </row>
    <row r="28" spans="1:19" x14ac:dyDescent="0.25">
      <c r="A28" s="58" t="s">
        <v>47</v>
      </c>
      <c r="B28" s="65">
        <v>1</v>
      </c>
      <c r="C28" s="65">
        <v>1</v>
      </c>
      <c r="D28" s="65">
        <v>1</v>
      </c>
      <c r="E28" s="65">
        <v>1</v>
      </c>
      <c r="F28" s="65">
        <v>1</v>
      </c>
      <c r="G28" s="65">
        <v>1</v>
      </c>
      <c r="H28" s="65">
        <v>1</v>
      </c>
      <c r="I28" s="65">
        <v>1</v>
      </c>
      <c r="J28" s="65">
        <v>2</v>
      </c>
      <c r="K28" s="65">
        <v>1</v>
      </c>
      <c r="L28" s="65">
        <v>1</v>
      </c>
      <c r="M28" s="65">
        <v>1</v>
      </c>
      <c r="N28" s="65">
        <v>2</v>
      </c>
      <c r="O28" s="65">
        <v>1</v>
      </c>
      <c r="P28" s="65">
        <v>1</v>
      </c>
      <c r="Q28" s="65">
        <v>1</v>
      </c>
      <c r="R28" s="65">
        <v>5</v>
      </c>
      <c r="S28" s="27">
        <v>1</v>
      </c>
    </row>
    <row r="29" spans="1:19" x14ac:dyDescent="0.25">
      <c r="A29" s="115" t="s">
        <v>48</v>
      </c>
      <c r="B29" s="116">
        <v>1</v>
      </c>
      <c r="C29" s="116">
        <v>1</v>
      </c>
      <c r="D29" s="116">
        <v>1</v>
      </c>
      <c r="E29" s="116">
        <v>1</v>
      </c>
      <c r="F29" s="116">
        <v>1</v>
      </c>
      <c r="G29" s="116">
        <v>1</v>
      </c>
      <c r="H29" s="116">
        <v>1</v>
      </c>
      <c r="I29" s="116">
        <v>1</v>
      </c>
      <c r="J29" s="116">
        <v>1</v>
      </c>
      <c r="K29" s="116">
        <v>1</v>
      </c>
      <c r="L29" s="116">
        <v>1</v>
      </c>
      <c r="M29" s="116">
        <v>1</v>
      </c>
      <c r="N29" s="116">
        <v>1</v>
      </c>
      <c r="O29" s="116">
        <v>1</v>
      </c>
      <c r="P29" s="116">
        <v>1</v>
      </c>
      <c r="Q29" s="116">
        <v>1</v>
      </c>
      <c r="R29" s="116">
        <v>5</v>
      </c>
      <c r="S29" s="117">
        <v>1</v>
      </c>
    </row>
    <row r="30" spans="1:19" x14ac:dyDescent="0.25">
      <c r="A30" s="126" t="s">
        <v>37</v>
      </c>
      <c r="B30" s="9">
        <f t="shared" ref="B30:H30" si="23">AVERAGE(B25:B29)</f>
        <v>1.2</v>
      </c>
      <c r="C30" s="9">
        <f t="shared" si="23"/>
        <v>1</v>
      </c>
      <c r="D30" s="9">
        <f t="shared" si="23"/>
        <v>1</v>
      </c>
      <c r="E30" s="9">
        <f t="shared" si="23"/>
        <v>1</v>
      </c>
      <c r="F30" s="9">
        <f t="shared" si="23"/>
        <v>1</v>
      </c>
      <c r="G30" s="9">
        <f t="shared" si="23"/>
        <v>1</v>
      </c>
      <c r="H30" s="9">
        <f t="shared" si="23"/>
        <v>1</v>
      </c>
      <c r="I30" s="61">
        <f>AVERAGE(I25:I29)</f>
        <v>1.2</v>
      </c>
      <c r="J30" s="9">
        <f t="shared" ref="J30:S30" si="24">AVERAGE(J25:J29)</f>
        <v>1.2</v>
      </c>
      <c r="K30" s="9">
        <f t="shared" si="24"/>
        <v>1</v>
      </c>
      <c r="L30" s="9">
        <f t="shared" si="24"/>
        <v>1.2</v>
      </c>
      <c r="M30" s="9">
        <f t="shared" si="24"/>
        <v>1</v>
      </c>
      <c r="N30" s="9">
        <f t="shared" si="24"/>
        <v>1.2</v>
      </c>
      <c r="O30" s="9">
        <f t="shared" si="24"/>
        <v>1.4</v>
      </c>
      <c r="P30" s="9">
        <f t="shared" si="24"/>
        <v>1</v>
      </c>
      <c r="Q30" s="9">
        <f t="shared" si="24"/>
        <v>1</v>
      </c>
      <c r="R30" s="9">
        <f t="shared" si="24"/>
        <v>4.8</v>
      </c>
      <c r="S30" s="20">
        <f t="shared" si="24"/>
        <v>1</v>
      </c>
    </row>
    <row r="31" spans="1:19" ht="15.75" thickBot="1" x14ac:dyDescent="0.3">
      <c r="A31" s="127" t="s">
        <v>13</v>
      </c>
      <c r="B31" s="22">
        <f t="shared" ref="B31:H31" si="25">STDEVA(B25:B29)</f>
        <v>0.44721359549995787</v>
      </c>
      <c r="C31" s="22">
        <f t="shared" si="25"/>
        <v>0</v>
      </c>
      <c r="D31" s="22">
        <f t="shared" si="25"/>
        <v>0</v>
      </c>
      <c r="E31" s="22">
        <f t="shared" si="25"/>
        <v>0</v>
      </c>
      <c r="F31" s="22">
        <f t="shared" si="25"/>
        <v>0</v>
      </c>
      <c r="G31" s="22">
        <f t="shared" si="25"/>
        <v>0</v>
      </c>
      <c r="H31" s="22">
        <f t="shared" si="25"/>
        <v>0</v>
      </c>
      <c r="I31" s="22">
        <f>STDEVA(I25:I29)</f>
        <v>0.44721359549995787</v>
      </c>
      <c r="J31" s="22">
        <f t="shared" ref="J31:S31" si="26">STDEVA(J25:J29)</f>
        <v>0.44721359549995787</v>
      </c>
      <c r="K31" s="22">
        <f t="shared" si="26"/>
        <v>0</v>
      </c>
      <c r="L31" s="22">
        <f t="shared" si="26"/>
        <v>0.44721359549995787</v>
      </c>
      <c r="M31" s="22">
        <f t="shared" si="26"/>
        <v>0</v>
      </c>
      <c r="N31" s="22">
        <f t="shared" si="26"/>
        <v>0.44721359549995787</v>
      </c>
      <c r="O31" s="22">
        <f t="shared" si="26"/>
        <v>0.89442719099991574</v>
      </c>
      <c r="P31" s="22">
        <f t="shared" si="26"/>
        <v>0</v>
      </c>
      <c r="Q31" s="22">
        <f t="shared" si="26"/>
        <v>0</v>
      </c>
      <c r="R31" s="22">
        <f t="shared" si="26"/>
        <v>1.0954451150103319</v>
      </c>
      <c r="S31" s="23">
        <f t="shared" si="26"/>
        <v>0</v>
      </c>
    </row>
    <row r="32" spans="1:19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.75" thickBo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110" t="s">
        <v>174</v>
      </c>
      <c r="B34" s="18" t="s">
        <v>24</v>
      </c>
      <c r="C34" s="18" t="s">
        <v>30</v>
      </c>
      <c r="D34" s="18" t="s">
        <v>20</v>
      </c>
      <c r="E34" s="18" t="s">
        <v>21</v>
      </c>
      <c r="F34" s="18" t="s">
        <v>22</v>
      </c>
      <c r="G34" s="18" t="s">
        <v>33</v>
      </c>
      <c r="H34" s="18" t="s">
        <v>34</v>
      </c>
      <c r="I34" s="25" t="s">
        <v>53</v>
      </c>
      <c r="J34" s="18" t="s">
        <v>25</v>
      </c>
      <c r="K34" s="18" t="s">
        <v>23</v>
      </c>
      <c r="L34" s="18" t="s">
        <v>29</v>
      </c>
      <c r="M34" s="18" t="s">
        <v>32</v>
      </c>
      <c r="N34" s="18" t="s">
        <v>36</v>
      </c>
      <c r="O34" s="18" t="s">
        <v>35</v>
      </c>
      <c r="P34" s="18" t="s">
        <v>26</v>
      </c>
      <c r="Q34" s="18" t="s">
        <v>27</v>
      </c>
      <c r="R34" s="18" t="s">
        <v>31</v>
      </c>
      <c r="S34" s="26" t="s">
        <v>28</v>
      </c>
    </row>
    <row r="35" spans="1:19" x14ac:dyDescent="0.25">
      <c r="A35" s="125" t="s">
        <v>39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7"/>
    </row>
    <row r="36" spans="1:19" x14ac:dyDescent="0.25">
      <c r="A36" s="58" t="s">
        <v>43</v>
      </c>
      <c r="B36" s="19">
        <v>1</v>
      </c>
      <c r="C36" s="19">
        <v>1</v>
      </c>
      <c r="D36" s="19">
        <v>1</v>
      </c>
      <c r="E36" s="65">
        <v>1</v>
      </c>
      <c r="F36" s="19">
        <v>3</v>
      </c>
      <c r="G36" s="65">
        <v>1</v>
      </c>
      <c r="H36" s="65">
        <v>1</v>
      </c>
      <c r="I36" s="65">
        <v>1</v>
      </c>
      <c r="J36" s="19">
        <v>2</v>
      </c>
      <c r="K36" s="65">
        <v>1</v>
      </c>
      <c r="L36" s="65">
        <v>1</v>
      </c>
      <c r="M36" s="65">
        <v>2</v>
      </c>
      <c r="N36" s="65">
        <v>3</v>
      </c>
      <c r="O36" s="65">
        <v>1</v>
      </c>
      <c r="P36" s="19">
        <v>1</v>
      </c>
      <c r="Q36" s="65">
        <v>2</v>
      </c>
      <c r="R36" s="19">
        <v>3</v>
      </c>
      <c r="S36" s="27">
        <v>1</v>
      </c>
    </row>
    <row r="37" spans="1:19" x14ac:dyDescent="0.25">
      <c r="A37" s="58" t="s">
        <v>61</v>
      </c>
      <c r="B37" s="19">
        <v>2</v>
      </c>
      <c r="C37" s="19">
        <v>1</v>
      </c>
      <c r="D37" s="19">
        <v>1</v>
      </c>
      <c r="E37" s="65">
        <v>1</v>
      </c>
      <c r="F37" s="19">
        <v>1</v>
      </c>
      <c r="G37" s="65">
        <v>1</v>
      </c>
      <c r="H37" s="65">
        <v>2</v>
      </c>
      <c r="I37" s="65">
        <v>1</v>
      </c>
      <c r="J37" s="19">
        <v>2</v>
      </c>
      <c r="K37" s="65">
        <v>2</v>
      </c>
      <c r="L37" s="65">
        <v>2</v>
      </c>
      <c r="M37" s="65">
        <v>3</v>
      </c>
      <c r="N37" s="65">
        <v>2</v>
      </c>
      <c r="O37" s="65">
        <v>2</v>
      </c>
      <c r="P37" s="19">
        <v>2</v>
      </c>
      <c r="Q37" s="65">
        <v>1</v>
      </c>
      <c r="R37" s="19">
        <v>3</v>
      </c>
      <c r="S37" s="27">
        <v>3</v>
      </c>
    </row>
    <row r="38" spans="1:19" x14ac:dyDescent="0.25">
      <c r="A38" s="58" t="s">
        <v>46</v>
      </c>
      <c r="B38" s="19">
        <v>1</v>
      </c>
      <c r="C38" s="19">
        <v>1</v>
      </c>
      <c r="D38" s="19">
        <v>1</v>
      </c>
      <c r="E38" s="65">
        <v>3</v>
      </c>
      <c r="F38" s="19">
        <v>1</v>
      </c>
      <c r="G38" s="65">
        <v>1</v>
      </c>
      <c r="H38" s="65">
        <v>1</v>
      </c>
      <c r="I38" s="65">
        <v>1</v>
      </c>
      <c r="J38" s="19">
        <v>3</v>
      </c>
      <c r="K38" s="65">
        <v>1</v>
      </c>
      <c r="L38" s="65">
        <v>1</v>
      </c>
      <c r="M38" s="65">
        <v>1</v>
      </c>
      <c r="N38" s="65">
        <v>2</v>
      </c>
      <c r="O38" s="65">
        <v>2</v>
      </c>
      <c r="P38" s="19">
        <v>3</v>
      </c>
      <c r="Q38" s="65">
        <v>2</v>
      </c>
      <c r="R38" s="19">
        <v>5</v>
      </c>
      <c r="S38" s="27">
        <v>1</v>
      </c>
    </row>
    <row r="39" spans="1:19" x14ac:dyDescent="0.25">
      <c r="A39" s="58" t="s">
        <v>47</v>
      </c>
      <c r="B39" s="65">
        <v>1</v>
      </c>
      <c r="C39" s="65">
        <v>1</v>
      </c>
      <c r="D39" s="65">
        <v>2</v>
      </c>
      <c r="E39" s="65">
        <v>1</v>
      </c>
      <c r="F39" s="65">
        <v>1</v>
      </c>
      <c r="G39" s="65">
        <v>1</v>
      </c>
      <c r="H39" s="65">
        <v>2</v>
      </c>
      <c r="I39" s="65">
        <v>1</v>
      </c>
      <c r="J39" s="65">
        <v>1</v>
      </c>
      <c r="K39" s="65">
        <v>2</v>
      </c>
      <c r="L39" s="65">
        <v>1</v>
      </c>
      <c r="M39" s="65">
        <v>1</v>
      </c>
      <c r="N39" s="65">
        <v>2</v>
      </c>
      <c r="O39" s="65">
        <v>2</v>
      </c>
      <c r="P39" s="65">
        <v>2</v>
      </c>
      <c r="Q39" s="65">
        <v>2</v>
      </c>
      <c r="R39" s="65">
        <v>3</v>
      </c>
      <c r="S39" s="27">
        <v>2</v>
      </c>
    </row>
    <row r="40" spans="1:19" x14ac:dyDescent="0.25">
      <c r="A40" s="115" t="s">
        <v>48</v>
      </c>
      <c r="B40" s="116">
        <v>1</v>
      </c>
      <c r="C40" s="116">
        <v>1</v>
      </c>
      <c r="D40" s="116">
        <v>1</v>
      </c>
      <c r="E40" s="116">
        <v>2</v>
      </c>
      <c r="F40" s="116">
        <v>1</v>
      </c>
      <c r="G40" s="116">
        <v>1</v>
      </c>
      <c r="H40" s="116">
        <v>2</v>
      </c>
      <c r="I40" s="116">
        <v>1</v>
      </c>
      <c r="J40" s="116">
        <v>2</v>
      </c>
      <c r="K40" s="116">
        <v>1</v>
      </c>
      <c r="L40" s="116">
        <v>1</v>
      </c>
      <c r="M40" s="116">
        <v>2</v>
      </c>
      <c r="N40" s="116">
        <v>2</v>
      </c>
      <c r="O40" s="116">
        <v>2</v>
      </c>
      <c r="P40" s="116">
        <v>1</v>
      </c>
      <c r="Q40" s="116">
        <v>2</v>
      </c>
      <c r="R40" s="116">
        <v>2</v>
      </c>
      <c r="S40" s="117">
        <v>2</v>
      </c>
    </row>
    <row r="41" spans="1:19" x14ac:dyDescent="0.25">
      <c r="A41" s="126" t="s">
        <v>37</v>
      </c>
      <c r="B41" s="9">
        <f t="shared" ref="B41:H41" si="27">AVERAGE(B36:B40)</f>
        <v>1.2</v>
      </c>
      <c r="C41" s="9">
        <f t="shared" si="27"/>
        <v>1</v>
      </c>
      <c r="D41" s="9">
        <f t="shared" si="27"/>
        <v>1.2</v>
      </c>
      <c r="E41" s="9">
        <f t="shared" si="27"/>
        <v>1.6</v>
      </c>
      <c r="F41" s="9">
        <f t="shared" si="27"/>
        <v>1.4</v>
      </c>
      <c r="G41" s="9">
        <f t="shared" si="27"/>
        <v>1</v>
      </c>
      <c r="H41" s="9">
        <f t="shared" si="27"/>
        <v>1.6</v>
      </c>
      <c r="I41" s="61">
        <f>AVERAGE(I36:I40)</f>
        <v>1</v>
      </c>
      <c r="J41" s="9">
        <f t="shared" ref="J41:S41" si="28">AVERAGE(J36:J40)</f>
        <v>2</v>
      </c>
      <c r="K41" s="9">
        <f t="shared" si="28"/>
        <v>1.4</v>
      </c>
      <c r="L41" s="9">
        <f t="shared" si="28"/>
        <v>1.2</v>
      </c>
      <c r="M41" s="9">
        <f t="shared" si="28"/>
        <v>1.8</v>
      </c>
      <c r="N41" s="9">
        <f t="shared" si="28"/>
        <v>2.2000000000000002</v>
      </c>
      <c r="O41" s="9">
        <f t="shared" si="28"/>
        <v>1.8</v>
      </c>
      <c r="P41" s="9">
        <f t="shared" si="28"/>
        <v>1.8</v>
      </c>
      <c r="Q41" s="9">
        <f t="shared" si="28"/>
        <v>1.8</v>
      </c>
      <c r="R41" s="9">
        <f t="shared" si="28"/>
        <v>3.2</v>
      </c>
      <c r="S41" s="20">
        <f t="shared" si="28"/>
        <v>1.8</v>
      </c>
    </row>
    <row r="42" spans="1:19" ht="15.75" thickBot="1" x14ac:dyDescent="0.3">
      <c r="A42" s="127" t="s">
        <v>13</v>
      </c>
      <c r="B42" s="22">
        <f t="shared" ref="B42:H42" si="29">STDEVA(B36:B40)</f>
        <v>0.44721359549995787</v>
      </c>
      <c r="C42" s="22">
        <f t="shared" si="29"/>
        <v>0</v>
      </c>
      <c r="D42" s="22">
        <f t="shared" si="29"/>
        <v>0.44721359549995787</v>
      </c>
      <c r="E42" s="22">
        <f t="shared" si="29"/>
        <v>0.89442719099991574</v>
      </c>
      <c r="F42" s="22">
        <f t="shared" si="29"/>
        <v>0.89442719099991574</v>
      </c>
      <c r="G42" s="22">
        <f t="shared" si="29"/>
        <v>0</v>
      </c>
      <c r="H42" s="22">
        <f t="shared" si="29"/>
        <v>0.54772255750516596</v>
      </c>
      <c r="I42" s="119">
        <f>STDEVA(I36:I40)</f>
        <v>0</v>
      </c>
      <c r="J42" s="22">
        <f t="shared" ref="J42:S42" si="30">STDEVA(J36:J40)</f>
        <v>0.70710678118654757</v>
      </c>
      <c r="K42" s="22">
        <f t="shared" si="30"/>
        <v>0.54772255750516596</v>
      </c>
      <c r="L42" s="22">
        <f t="shared" si="30"/>
        <v>0.44721359549995787</v>
      </c>
      <c r="M42" s="22">
        <f t="shared" si="30"/>
        <v>0.83666002653407567</v>
      </c>
      <c r="N42" s="22">
        <f t="shared" si="30"/>
        <v>0.44721359549995815</v>
      </c>
      <c r="O42" s="22">
        <f t="shared" si="30"/>
        <v>0.44721359549995815</v>
      </c>
      <c r="P42" s="22">
        <f t="shared" si="30"/>
        <v>0.83666002653407567</v>
      </c>
      <c r="Q42" s="22">
        <f t="shared" si="30"/>
        <v>0.44721359549995815</v>
      </c>
      <c r="R42" s="22">
        <f t="shared" si="30"/>
        <v>1.0954451150103319</v>
      </c>
      <c r="S42" s="23">
        <f t="shared" si="30"/>
        <v>0.83666002653407567</v>
      </c>
    </row>
    <row r="43" spans="1:1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5.75" thickBo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5">
      <c r="A45" s="110" t="s">
        <v>175</v>
      </c>
      <c r="B45" s="18" t="s">
        <v>24</v>
      </c>
      <c r="C45" s="18" t="s">
        <v>30</v>
      </c>
      <c r="D45" s="18" t="s">
        <v>20</v>
      </c>
      <c r="E45" s="18" t="s">
        <v>21</v>
      </c>
      <c r="F45" s="18" t="s">
        <v>22</v>
      </c>
      <c r="G45" s="18" t="s">
        <v>33</v>
      </c>
      <c r="H45" s="18" t="s">
        <v>34</v>
      </c>
      <c r="I45" s="25" t="s">
        <v>53</v>
      </c>
      <c r="J45" s="18" t="s">
        <v>25</v>
      </c>
      <c r="K45" s="18" t="s">
        <v>23</v>
      </c>
      <c r="L45" s="18" t="s">
        <v>29</v>
      </c>
      <c r="M45" s="18" t="s">
        <v>32</v>
      </c>
      <c r="N45" s="18" t="s">
        <v>36</v>
      </c>
      <c r="O45" s="18" t="s">
        <v>35</v>
      </c>
      <c r="P45" s="18" t="s">
        <v>26</v>
      </c>
      <c r="Q45" s="18" t="s">
        <v>27</v>
      </c>
      <c r="R45" s="18" t="s">
        <v>31</v>
      </c>
      <c r="S45" s="26" t="s">
        <v>28</v>
      </c>
    </row>
    <row r="46" spans="1:19" x14ac:dyDescent="0.25">
      <c r="A46" s="125" t="s">
        <v>39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/>
    </row>
    <row r="47" spans="1:19" x14ac:dyDescent="0.25">
      <c r="A47" s="58" t="s">
        <v>43</v>
      </c>
      <c r="B47" s="19">
        <v>1</v>
      </c>
      <c r="C47" s="19">
        <v>1</v>
      </c>
      <c r="D47" s="19">
        <v>1</v>
      </c>
      <c r="E47" s="19">
        <v>1</v>
      </c>
      <c r="F47" s="19">
        <v>1</v>
      </c>
      <c r="G47" s="65">
        <v>1</v>
      </c>
      <c r="H47" s="65">
        <v>1</v>
      </c>
      <c r="I47" s="65">
        <v>1</v>
      </c>
      <c r="J47" s="19">
        <v>1</v>
      </c>
      <c r="K47" s="65">
        <v>3</v>
      </c>
      <c r="L47" s="65">
        <v>1</v>
      </c>
      <c r="M47" s="65">
        <v>2</v>
      </c>
      <c r="N47" s="65">
        <v>1</v>
      </c>
      <c r="O47" s="65">
        <v>1</v>
      </c>
      <c r="P47" s="19">
        <v>1</v>
      </c>
      <c r="Q47" s="19">
        <v>2</v>
      </c>
      <c r="R47" s="19">
        <v>4</v>
      </c>
      <c r="S47" s="27">
        <v>1</v>
      </c>
    </row>
    <row r="48" spans="1:19" x14ac:dyDescent="0.25">
      <c r="A48" s="58" t="s">
        <v>64</v>
      </c>
      <c r="B48" s="19">
        <v>3</v>
      </c>
      <c r="C48" s="19">
        <v>1</v>
      </c>
      <c r="D48" s="19">
        <v>3</v>
      </c>
      <c r="E48" s="19">
        <v>1</v>
      </c>
      <c r="F48" s="19">
        <v>1</v>
      </c>
      <c r="G48" s="65">
        <v>1</v>
      </c>
      <c r="H48" s="65">
        <v>2</v>
      </c>
      <c r="I48" s="65">
        <v>1</v>
      </c>
      <c r="J48" s="19">
        <v>2</v>
      </c>
      <c r="K48" s="65">
        <v>3</v>
      </c>
      <c r="L48" s="65">
        <v>1</v>
      </c>
      <c r="M48" s="65">
        <v>1</v>
      </c>
      <c r="N48" s="65">
        <v>3</v>
      </c>
      <c r="O48" s="65">
        <v>3</v>
      </c>
      <c r="P48" s="19">
        <v>2</v>
      </c>
      <c r="Q48" s="19">
        <v>1</v>
      </c>
      <c r="R48" s="19">
        <v>4</v>
      </c>
      <c r="S48" s="27">
        <v>2</v>
      </c>
    </row>
    <row r="49" spans="1:19" x14ac:dyDescent="0.25">
      <c r="A49" s="58" t="s">
        <v>46</v>
      </c>
      <c r="B49" s="19">
        <v>2</v>
      </c>
      <c r="C49" s="19">
        <v>1</v>
      </c>
      <c r="D49" s="19">
        <v>1</v>
      </c>
      <c r="E49" s="19">
        <v>2</v>
      </c>
      <c r="F49" s="19">
        <v>1</v>
      </c>
      <c r="G49" s="65">
        <v>1</v>
      </c>
      <c r="H49" s="65">
        <v>1</v>
      </c>
      <c r="I49" s="65">
        <v>1</v>
      </c>
      <c r="J49" s="19">
        <v>1</v>
      </c>
      <c r="K49" s="65">
        <v>1</v>
      </c>
      <c r="L49" s="65">
        <v>1</v>
      </c>
      <c r="M49" s="65">
        <v>1</v>
      </c>
      <c r="N49" s="65">
        <v>1</v>
      </c>
      <c r="O49" s="65">
        <v>1</v>
      </c>
      <c r="P49" s="19">
        <v>1</v>
      </c>
      <c r="Q49" s="19">
        <v>1</v>
      </c>
      <c r="R49" s="19">
        <v>2</v>
      </c>
      <c r="S49" s="27">
        <v>1</v>
      </c>
    </row>
    <row r="50" spans="1:19" x14ac:dyDescent="0.25">
      <c r="A50" s="58" t="s">
        <v>47</v>
      </c>
      <c r="B50" s="65">
        <v>1</v>
      </c>
      <c r="C50" s="65">
        <v>1</v>
      </c>
      <c r="D50" s="65">
        <v>1</v>
      </c>
      <c r="E50" s="65">
        <v>1</v>
      </c>
      <c r="F50" s="65">
        <v>1</v>
      </c>
      <c r="G50" s="65">
        <v>1</v>
      </c>
      <c r="H50" s="65">
        <v>1</v>
      </c>
      <c r="I50" s="65">
        <v>1</v>
      </c>
      <c r="J50" s="65">
        <v>1</v>
      </c>
      <c r="K50" s="65">
        <v>1</v>
      </c>
      <c r="L50" s="65">
        <v>1</v>
      </c>
      <c r="M50" s="65">
        <v>1</v>
      </c>
      <c r="N50" s="65">
        <v>1</v>
      </c>
      <c r="O50" s="65">
        <v>1</v>
      </c>
      <c r="P50" s="65">
        <v>1</v>
      </c>
      <c r="Q50" s="65">
        <v>1</v>
      </c>
      <c r="R50" s="65">
        <v>4</v>
      </c>
      <c r="S50" s="27">
        <v>1</v>
      </c>
    </row>
    <row r="51" spans="1:19" x14ac:dyDescent="0.25">
      <c r="A51" s="115" t="s">
        <v>48</v>
      </c>
      <c r="B51" s="116">
        <v>1</v>
      </c>
      <c r="C51" s="116">
        <v>2</v>
      </c>
      <c r="D51" s="116">
        <v>2</v>
      </c>
      <c r="E51" s="116">
        <v>2</v>
      </c>
      <c r="F51" s="116">
        <v>2</v>
      </c>
      <c r="G51" s="116">
        <v>1</v>
      </c>
      <c r="H51" s="116">
        <v>2</v>
      </c>
      <c r="I51" s="116">
        <v>1</v>
      </c>
      <c r="J51" s="116">
        <v>2</v>
      </c>
      <c r="K51" s="116">
        <v>2</v>
      </c>
      <c r="L51" s="116">
        <v>2</v>
      </c>
      <c r="M51" s="116">
        <v>2</v>
      </c>
      <c r="N51" s="116">
        <v>2</v>
      </c>
      <c r="O51" s="116">
        <v>2</v>
      </c>
      <c r="P51" s="116">
        <v>2</v>
      </c>
      <c r="Q51" s="116">
        <v>1</v>
      </c>
      <c r="R51" s="116">
        <v>5</v>
      </c>
      <c r="S51" s="117">
        <v>2</v>
      </c>
    </row>
    <row r="52" spans="1:19" x14ac:dyDescent="0.25">
      <c r="A52" s="126" t="s">
        <v>37</v>
      </c>
      <c r="B52" s="9">
        <f t="shared" ref="B52:H52" si="31">AVERAGE(B47:B51)</f>
        <v>1.6</v>
      </c>
      <c r="C52" s="9">
        <f t="shared" si="31"/>
        <v>1.2</v>
      </c>
      <c r="D52" s="9">
        <f t="shared" si="31"/>
        <v>1.6</v>
      </c>
      <c r="E52" s="9">
        <f t="shared" si="31"/>
        <v>1.4</v>
      </c>
      <c r="F52" s="9">
        <f t="shared" si="31"/>
        <v>1.2</v>
      </c>
      <c r="G52" s="9">
        <f t="shared" si="31"/>
        <v>1</v>
      </c>
      <c r="H52" s="9">
        <f t="shared" si="31"/>
        <v>1.4</v>
      </c>
      <c r="I52" s="61">
        <f>AVERAGE(I47:I51)</f>
        <v>1</v>
      </c>
      <c r="J52" s="9">
        <f t="shared" ref="J52:S52" si="32">AVERAGE(J47:J51)</f>
        <v>1.4</v>
      </c>
      <c r="K52" s="9">
        <f t="shared" si="32"/>
        <v>2</v>
      </c>
      <c r="L52" s="9">
        <f t="shared" si="32"/>
        <v>1.2</v>
      </c>
      <c r="M52" s="9">
        <f t="shared" si="32"/>
        <v>1.4</v>
      </c>
      <c r="N52" s="9">
        <f t="shared" si="32"/>
        <v>1.6</v>
      </c>
      <c r="O52" s="9">
        <f t="shared" si="32"/>
        <v>1.6</v>
      </c>
      <c r="P52" s="9">
        <f t="shared" si="32"/>
        <v>1.4</v>
      </c>
      <c r="Q52" s="9">
        <f t="shared" si="32"/>
        <v>1.2</v>
      </c>
      <c r="R52" s="9">
        <f t="shared" si="32"/>
        <v>3.8</v>
      </c>
      <c r="S52" s="20">
        <f t="shared" si="32"/>
        <v>1.4</v>
      </c>
    </row>
    <row r="53" spans="1:19" ht="15.75" thickBot="1" x14ac:dyDescent="0.3">
      <c r="A53" s="127" t="s">
        <v>13</v>
      </c>
      <c r="B53" s="22">
        <f t="shared" ref="B53:H53" si="33">STDEVA(B47:B51)</f>
        <v>0.89442719099991574</v>
      </c>
      <c r="C53" s="22">
        <f t="shared" si="33"/>
        <v>0.44721359549995787</v>
      </c>
      <c r="D53" s="22">
        <f t="shared" si="33"/>
        <v>0.89442719099991574</v>
      </c>
      <c r="E53" s="22">
        <f t="shared" si="33"/>
        <v>0.54772255750516596</v>
      </c>
      <c r="F53" s="22">
        <f t="shared" si="33"/>
        <v>0.44721359549995787</v>
      </c>
      <c r="G53" s="22">
        <f t="shared" si="33"/>
        <v>0</v>
      </c>
      <c r="H53" s="22">
        <f t="shared" si="33"/>
        <v>0.54772255750516596</v>
      </c>
      <c r="I53" s="119">
        <f>STDEVA(I47:I51)</f>
        <v>0</v>
      </c>
      <c r="J53" s="22">
        <f t="shared" ref="J53:S53" si="34">STDEVA(J47:J51)</f>
        <v>0.54772255750516596</v>
      </c>
      <c r="K53" s="22">
        <f t="shared" si="34"/>
        <v>1</v>
      </c>
      <c r="L53" s="22">
        <f t="shared" si="34"/>
        <v>0.44721359549995787</v>
      </c>
      <c r="M53" s="22">
        <f t="shared" si="34"/>
        <v>0.54772255750516596</v>
      </c>
      <c r="N53" s="22">
        <f t="shared" si="34"/>
        <v>0.89442719099991574</v>
      </c>
      <c r="O53" s="22">
        <f t="shared" si="34"/>
        <v>0.89442719099991574</v>
      </c>
      <c r="P53" s="22">
        <f t="shared" si="34"/>
        <v>0.54772255750516596</v>
      </c>
      <c r="Q53" s="22">
        <f t="shared" si="34"/>
        <v>0.44721359549995787</v>
      </c>
      <c r="R53" s="22">
        <f t="shared" si="34"/>
        <v>1.0954451150103319</v>
      </c>
      <c r="S53" s="23">
        <f t="shared" si="34"/>
        <v>0.54772255750516596</v>
      </c>
    </row>
    <row r="54" spans="1:19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5.75" thickBo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5">
      <c r="A56" s="110" t="s">
        <v>176</v>
      </c>
      <c r="B56" s="18" t="s">
        <v>24</v>
      </c>
      <c r="C56" s="18" t="s">
        <v>30</v>
      </c>
      <c r="D56" s="18" t="s">
        <v>20</v>
      </c>
      <c r="E56" s="18" t="s">
        <v>21</v>
      </c>
      <c r="F56" s="18" t="s">
        <v>22</v>
      </c>
      <c r="G56" s="18" t="s">
        <v>33</v>
      </c>
      <c r="H56" s="18" t="s">
        <v>34</v>
      </c>
      <c r="I56" s="25" t="s">
        <v>53</v>
      </c>
      <c r="J56" s="18" t="s">
        <v>25</v>
      </c>
      <c r="K56" s="18" t="s">
        <v>23</v>
      </c>
      <c r="L56" s="18" t="s">
        <v>29</v>
      </c>
      <c r="M56" s="18" t="s">
        <v>32</v>
      </c>
      <c r="N56" s="18" t="s">
        <v>36</v>
      </c>
      <c r="O56" s="18" t="s">
        <v>35</v>
      </c>
      <c r="P56" s="18" t="s">
        <v>26</v>
      </c>
      <c r="Q56" s="18" t="s">
        <v>27</v>
      </c>
      <c r="R56" s="18" t="s">
        <v>31</v>
      </c>
      <c r="S56" s="26" t="s">
        <v>28</v>
      </c>
    </row>
    <row r="57" spans="1:19" x14ac:dyDescent="0.25">
      <c r="A57" s="125" t="s">
        <v>39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7"/>
    </row>
    <row r="58" spans="1:19" x14ac:dyDescent="0.25">
      <c r="A58" s="58" t="s">
        <v>43</v>
      </c>
      <c r="B58" s="19">
        <v>1</v>
      </c>
      <c r="C58" s="19">
        <v>1</v>
      </c>
      <c r="D58" s="19">
        <v>1</v>
      </c>
      <c r="E58" s="19">
        <v>1</v>
      </c>
      <c r="F58" s="19">
        <v>2</v>
      </c>
      <c r="G58" s="65">
        <v>1</v>
      </c>
      <c r="H58" s="65">
        <v>1</v>
      </c>
      <c r="I58" s="19">
        <v>1</v>
      </c>
      <c r="J58" s="19">
        <v>2</v>
      </c>
      <c r="K58" s="65">
        <v>1</v>
      </c>
      <c r="L58" s="65">
        <v>1</v>
      </c>
      <c r="M58" s="65">
        <v>1</v>
      </c>
      <c r="N58" s="65">
        <v>2</v>
      </c>
      <c r="O58" s="65">
        <v>1</v>
      </c>
      <c r="P58" s="19">
        <v>2</v>
      </c>
      <c r="Q58" s="19">
        <v>1</v>
      </c>
      <c r="R58" s="65">
        <v>6</v>
      </c>
      <c r="S58" s="27">
        <v>2</v>
      </c>
    </row>
    <row r="59" spans="1:19" x14ac:dyDescent="0.25">
      <c r="A59" s="58" t="s">
        <v>61</v>
      </c>
      <c r="B59" s="19">
        <v>1</v>
      </c>
      <c r="C59" s="19">
        <v>1</v>
      </c>
      <c r="D59" s="19">
        <v>1</v>
      </c>
      <c r="E59" s="19">
        <v>1</v>
      </c>
      <c r="F59" s="19">
        <v>1</v>
      </c>
      <c r="G59" s="65">
        <v>1</v>
      </c>
      <c r="H59" s="65">
        <v>1</v>
      </c>
      <c r="I59" s="65">
        <v>1</v>
      </c>
      <c r="J59" s="19">
        <v>1</v>
      </c>
      <c r="K59" s="65">
        <v>1</v>
      </c>
      <c r="L59" s="65">
        <v>1</v>
      </c>
      <c r="M59" s="65">
        <v>1</v>
      </c>
      <c r="N59" s="65">
        <v>1</v>
      </c>
      <c r="O59" s="65">
        <v>1</v>
      </c>
      <c r="P59" s="19">
        <v>2</v>
      </c>
      <c r="Q59" s="19">
        <v>1</v>
      </c>
      <c r="R59" s="19">
        <v>6</v>
      </c>
      <c r="S59" s="27">
        <v>1</v>
      </c>
    </row>
    <row r="60" spans="1:19" x14ac:dyDescent="0.25">
      <c r="A60" s="58" t="s">
        <v>46</v>
      </c>
      <c r="B60" s="19">
        <v>2</v>
      </c>
      <c r="C60" s="19">
        <v>3</v>
      </c>
      <c r="D60" s="19">
        <v>1</v>
      </c>
      <c r="E60" s="19">
        <v>1</v>
      </c>
      <c r="F60" s="19">
        <v>1</v>
      </c>
      <c r="G60" s="65">
        <v>1</v>
      </c>
      <c r="H60" s="65">
        <v>1</v>
      </c>
      <c r="I60" s="65">
        <v>1</v>
      </c>
      <c r="J60" s="19">
        <v>1</v>
      </c>
      <c r="K60" s="65">
        <v>1</v>
      </c>
      <c r="L60" s="65">
        <v>1</v>
      </c>
      <c r="M60" s="65">
        <v>1</v>
      </c>
      <c r="N60" s="65">
        <v>1</v>
      </c>
      <c r="O60" s="65">
        <v>2</v>
      </c>
      <c r="P60" s="19">
        <v>2</v>
      </c>
      <c r="Q60" s="19">
        <v>1</v>
      </c>
      <c r="R60" s="19">
        <v>3</v>
      </c>
      <c r="S60" s="27">
        <v>1</v>
      </c>
    </row>
    <row r="61" spans="1:19" x14ac:dyDescent="0.25">
      <c r="A61" s="58" t="s">
        <v>47</v>
      </c>
      <c r="B61" s="65">
        <v>1</v>
      </c>
      <c r="C61" s="65">
        <v>1</v>
      </c>
      <c r="D61" s="65">
        <v>1</v>
      </c>
      <c r="E61" s="65">
        <v>1</v>
      </c>
      <c r="F61" s="65">
        <v>1</v>
      </c>
      <c r="G61" s="65">
        <v>1</v>
      </c>
      <c r="H61" s="65">
        <v>1</v>
      </c>
      <c r="I61" s="65">
        <v>1</v>
      </c>
      <c r="J61" s="65">
        <v>1</v>
      </c>
      <c r="K61" s="65">
        <v>1</v>
      </c>
      <c r="L61" s="65">
        <v>2</v>
      </c>
      <c r="M61" s="65">
        <v>1</v>
      </c>
      <c r="N61" s="65">
        <v>1</v>
      </c>
      <c r="O61" s="65">
        <v>1</v>
      </c>
      <c r="P61" s="65">
        <v>2</v>
      </c>
      <c r="Q61" s="65">
        <v>1</v>
      </c>
      <c r="R61" s="65">
        <v>4</v>
      </c>
      <c r="S61" s="27">
        <v>1</v>
      </c>
    </row>
    <row r="62" spans="1:19" x14ac:dyDescent="0.25">
      <c r="A62" s="115" t="s">
        <v>48</v>
      </c>
      <c r="B62" s="116">
        <v>1</v>
      </c>
      <c r="C62" s="116">
        <v>1</v>
      </c>
      <c r="D62" s="116">
        <v>1</v>
      </c>
      <c r="E62" s="116">
        <v>1</v>
      </c>
      <c r="F62" s="116">
        <v>1</v>
      </c>
      <c r="G62" s="116">
        <v>1</v>
      </c>
      <c r="H62" s="116">
        <v>1</v>
      </c>
      <c r="I62" s="116">
        <v>1</v>
      </c>
      <c r="J62" s="116">
        <v>1</v>
      </c>
      <c r="K62" s="116">
        <v>1</v>
      </c>
      <c r="L62" s="116">
        <v>1</v>
      </c>
      <c r="M62" s="116">
        <v>1</v>
      </c>
      <c r="N62" s="116">
        <v>1</v>
      </c>
      <c r="O62" s="116">
        <v>1</v>
      </c>
      <c r="P62" s="116">
        <v>1</v>
      </c>
      <c r="Q62" s="116">
        <v>1</v>
      </c>
      <c r="R62" s="116">
        <v>4</v>
      </c>
      <c r="S62" s="117">
        <v>1</v>
      </c>
    </row>
    <row r="63" spans="1:19" x14ac:dyDescent="0.25">
      <c r="A63" s="126" t="s">
        <v>37</v>
      </c>
      <c r="B63" s="9">
        <f t="shared" ref="B63:H63" si="35">AVERAGE(B58:B62)</f>
        <v>1.2</v>
      </c>
      <c r="C63" s="9">
        <f t="shared" si="35"/>
        <v>1.4</v>
      </c>
      <c r="D63" s="9">
        <f t="shared" si="35"/>
        <v>1</v>
      </c>
      <c r="E63" s="9">
        <f t="shared" si="35"/>
        <v>1</v>
      </c>
      <c r="F63" s="9">
        <f t="shared" si="35"/>
        <v>1.2</v>
      </c>
      <c r="G63" s="9">
        <f t="shared" si="35"/>
        <v>1</v>
      </c>
      <c r="H63" s="9">
        <f t="shared" si="35"/>
        <v>1</v>
      </c>
      <c r="I63" s="61">
        <f>AVERAGE(I58:I62)</f>
        <v>1</v>
      </c>
      <c r="J63" s="9">
        <f t="shared" ref="J63:S63" si="36">AVERAGE(J58:J62)</f>
        <v>1.2</v>
      </c>
      <c r="K63" s="9">
        <f t="shared" si="36"/>
        <v>1</v>
      </c>
      <c r="L63" s="9">
        <f t="shared" si="36"/>
        <v>1.2</v>
      </c>
      <c r="M63" s="9">
        <f t="shared" si="36"/>
        <v>1</v>
      </c>
      <c r="N63" s="9">
        <f t="shared" si="36"/>
        <v>1.2</v>
      </c>
      <c r="O63" s="9">
        <f t="shared" si="36"/>
        <v>1.2</v>
      </c>
      <c r="P63" s="9">
        <f t="shared" si="36"/>
        <v>1.8</v>
      </c>
      <c r="Q63" s="9">
        <f t="shared" si="36"/>
        <v>1</v>
      </c>
      <c r="R63" s="9">
        <f t="shared" si="36"/>
        <v>4.5999999999999996</v>
      </c>
      <c r="S63" s="20">
        <f t="shared" si="36"/>
        <v>1.2</v>
      </c>
    </row>
    <row r="64" spans="1:19" ht="15.75" thickBot="1" x14ac:dyDescent="0.3">
      <c r="A64" s="127" t="s">
        <v>13</v>
      </c>
      <c r="B64" s="22">
        <f t="shared" ref="B64:H64" si="37">STDEVA(B58:B62)</f>
        <v>0.44721359549995787</v>
      </c>
      <c r="C64" s="22">
        <f t="shared" si="37"/>
        <v>0.89442719099991574</v>
      </c>
      <c r="D64" s="22">
        <f t="shared" si="37"/>
        <v>0</v>
      </c>
      <c r="E64" s="22">
        <f t="shared" si="37"/>
        <v>0</v>
      </c>
      <c r="F64" s="22">
        <f t="shared" si="37"/>
        <v>0.44721359549995787</v>
      </c>
      <c r="G64" s="22">
        <f t="shared" si="37"/>
        <v>0</v>
      </c>
      <c r="H64" s="22">
        <f t="shared" si="37"/>
        <v>0</v>
      </c>
      <c r="I64" s="119">
        <f>STDEVA(I58:I62)</f>
        <v>0</v>
      </c>
      <c r="J64" s="22">
        <f t="shared" ref="J64:S64" si="38">STDEVA(J58:J62)</f>
        <v>0.44721359549995787</v>
      </c>
      <c r="K64" s="22">
        <f t="shared" si="38"/>
        <v>0</v>
      </c>
      <c r="L64" s="22">
        <f t="shared" si="38"/>
        <v>0.44721359549995787</v>
      </c>
      <c r="M64" s="22">
        <f t="shared" si="38"/>
        <v>0</v>
      </c>
      <c r="N64" s="22">
        <f t="shared" si="38"/>
        <v>0.44721359549995787</v>
      </c>
      <c r="O64" s="22">
        <f t="shared" si="38"/>
        <v>0.44721359549995787</v>
      </c>
      <c r="P64" s="22">
        <f t="shared" si="38"/>
        <v>0.44721359549995815</v>
      </c>
      <c r="Q64" s="22">
        <f t="shared" si="38"/>
        <v>0</v>
      </c>
      <c r="R64" s="22">
        <f t="shared" si="38"/>
        <v>1.3416407864998741</v>
      </c>
      <c r="S64" s="23">
        <f t="shared" si="38"/>
        <v>0.44721359549995787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opLeftCell="A19" zoomScale="80" zoomScaleNormal="80" workbookViewId="0">
      <selection activeCell="A56" sqref="A56"/>
    </sheetView>
  </sheetViews>
  <sheetFormatPr defaultColWidth="11.42578125" defaultRowHeight="15" x14ac:dyDescent="0.25"/>
  <cols>
    <col min="1" max="1" width="26.140625" customWidth="1"/>
    <col min="2" max="2" width="12.5703125" customWidth="1"/>
    <col min="3" max="3" width="12.85546875" customWidth="1"/>
    <col min="4" max="4" width="12.5703125" customWidth="1"/>
    <col min="5" max="5" width="12.42578125" customWidth="1"/>
    <col min="6" max="6" width="13.140625" customWidth="1"/>
    <col min="7" max="7" width="12.42578125" customWidth="1"/>
    <col min="8" max="8" width="12.7109375" customWidth="1"/>
    <col min="9" max="9" width="12.5703125" customWidth="1"/>
    <col min="10" max="10" width="12.85546875" customWidth="1"/>
    <col min="11" max="12" width="12.7109375" customWidth="1"/>
    <col min="13" max="13" width="12.85546875" customWidth="1"/>
    <col min="14" max="14" width="12.5703125" customWidth="1"/>
    <col min="15" max="15" width="12.28515625" customWidth="1"/>
    <col min="16" max="16" width="12.5703125" customWidth="1"/>
    <col min="17" max="17" width="12.85546875" customWidth="1"/>
  </cols>
  <sheetData>
    <row r="1" spans="1:19" x14ac:dyDescent="0.25">
      <c r="A1" s="110" t="s">
        <v>171</v>
      </c>
      <c r="B1" s="18" t="s">
        <v>24</v>
      </c>
      <c r="C1" s="18" t="s">
        <v>30</v>
      </c>
      <c r="D1" s="18" t="s">
        <v>20</v>
      </c>
      <c r="E1" s="18" t="s">
        <v>21</v>
      </c>
      <c r="F1" s="18" t="s">
        <v>22</v>
      </c>
      <c r="G1" s="18" t="s">
        <v>33</v>
      </c>
      <c r="H1" s="18" t="s">
        <v>34</v>
      </c>
      <c r="I1" s="25" t="s">
        <v>54</v>
      </c>
      <c r="J1" s="18" t="s">
        <v>25</v>
      </c>
      <c r="K1" s="18" t="s">
        <v>23</v>
      </c>
      <c r="L1" s="18" t="s">
        <v>29</v>
      </c>
      <c r="M1" s="18" t="s">
        <v>32</v>
      </c>
      <c r="N1" s="18" t="s">
        <v>36</v>
      </c>
      <c r="O1" s="18" t="s">
        <v>35</v>
      </c>
      <c r="P1" s="18" t="s">
        <v>26</v>
      </c>
      <c r="Q1" s="18" t="s">
        <v>27</v>
      </c>
      <c r="R1" s="18" t="s">
        <v>31</v>
      </c>
      <c r="S1" s="26" t="s">
        <v>28</v>
      </c>
    </row>
    <row r="2" spans="1:19" x14ac:dyDescent="0.25">
      <c r="A2" s="125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7"/>
    </row>
    <row r="3" spans="1:19" x14ac:dyDescent="0.25">
      <c r="A3" s="58" t="s">
        <v>43</v>
      </c>
      <c r="B3" s="19">
        <v>6</v>
      </c>
      <c r="C3" s="19">
        <v>3</v>
      </c>
      <c r="D3" s="19">
        <v>5</v>
      </c>
      <c r="E3" s="19">
        <v>4</v>
      </c>
      <c r="F3" s="19">
        <v>3</v>
      </c>
      <c r="G3" s="65">
        <v>5</v>
      </c>
      <c r="H3" s="65">
        <v>3</v>
      </c>
      <c r="I3" s="65">
        <v>4</v>
      </c>
      <c r="J3" s="19">
        <v>3</v>
      </c>
      <c r="K3" s="19">
        <v>5</v>
      </c>
      <c r="L3" s="19">
        <v>6</v>
      </c>
      <c r="M3" s="19">
        <v>5</v>
      </c>
      <c r="N3" s="65">
        <v>6</v>
      </c>
      <c r="O3" s="65">
        <v>2</v>
      </c>
      <c r="P3" s="19">
        <v>4</v>
      </c>
      <c r="Q3" s="19">
        <v>5</v>
      </c>
      <c r="R3" s="19">
        <v>4</v>
      </c>
      <c r="S3" s="27">
        <v>5</v>
      </c>
    </row>
    <row r="4" spans="1:19" x14ac:dyDescent="0.25">
      <c r="A4" s="58" t="s">
        <v>45</v>
      </c>
      <c r="B4" s="19">
        <v>4</v>
      </c>
      <c r="C4" s="19">
        <v>4</v>
      </c>
      <c r="D4" s="19">
        <v>5</v>
      </c>
      <c r="E4" s="19">
        <v>4</v>
      </c>
      <c r="F4" s="19">
        <v>3</v>
      </c>
      <c r="G4" s="65">
        <v>4</v>
      </c>
      <c r="H4" s="65">
        <v>4</v>
      </c>
      <c r="I4" s="65">
        <v>3</v>
      </c>
      <c r="J4" s="19">
        <v>4</v>
      </c>
      <c r="K4" s="65">
        <v>5</v>
      </c>
      <c r="L4" s="65">
        <v>5</v>
      </c>
      <c r="M4" s="65">
        <v>3</v>
      </c>
      <c r="N4" s="65">
        <v>4</v>
      </c>
      <c r="O4" s="65">
        <v>3</v>
      </c>
      <c r="P4" s="19">
        <v>3</v>
      </c>
      <c r="Q4" s="19">
        <v>3</v>
      </c>
      <c r="R4" s="19">
        <v>4</v>
      </c>
      <c r="S4" s="27">
        <v>5</v>
      </c>
    </row>
    <row r="5" spans="1:19" x14ac:dyDescent="0.25">
      <c r="A5" s="58" t="s">
        <v>46</v>
      </c>
      <c r="B5" s="19">
        <v>5</v>
      </c>
      <c r="C5" s="19">
        <v>5</v>
      </c>
      <c r="D5" s="19">
        <v>4</v>
      </c>
      <c r="E5" s="19">
        <v>4</v>
      </c>
      <c r="F5" s="19">
        <v>3</v>
      </c>
      <c r="G5" s="65">
        <v>3</v>
      </c>
      <c r="H5" s="65">
        <v>3</v>
      </c>
      <c r="I5" s="65">
        <v>5</v>
      </c>
      <c r="J5" s="19">
        <v>5</v>
      </c>
      <c r="K5" s="65">
        <v>5</v>
      </c>
      <c r="L5" s="65">
        <v>6</v>
      </c>
      <c r="M5" s="65">
        <v>4</v>
      </c>
      <c r="N5" s="65">
        <v>5</v>
      </c>
      <c r="O5" s="65">
        <v>5</v>
      </c>
      <c r="P5" s="19">
        <v>5</v>
      </c>
      <c r="Q5" s="19">
        <v>5</v>
      </c>
      <c r="R5" s="19">
        <v>5</v>
      </c>
      <c r="S5" s="27">
        <v>5</v>
      </c>
    </row>
    <row r="6" spans="1:19" x14ac:dyDescent="0.25">
      <c r="A6" s="58" t="s">
        <v>47</v>
      </c>
      <c r="B6" s="65">
        <v>6</v>
      </c>
      <c r="C6" s="65">
        <v>6</v>
      </c>
      <c r="D6" s="65">
        <v>5</v>
      </c>
      <c r="E6" s="65">
        <v>6</v>
      </c>
      <c r="F6" s="65">
        <v>5</v>
      </c>
      <c r="G6" s="65">
        <v>5</v>
      </c>
      <c r="H6" s="65">
        <v>5</v>
      </c>
      <c r="I6" s="65">
        <v>5</v>
      </c>
      <c r="J6" s="65">
        <v>5</v>
      </c>
      <c r="K6" s="65">
        <v>5</v>
      </c>
      <c r="L6" s="65">
        <v>6</v>
      </c>
      <c r="M6" s="65">
        <v>6</v>
      </c>
      <c r="N6" s="65">
        <v>5</v>
      </c>
      <c r="O6" s="65">
        <v>5</v>
      </c>
      <c r="P6" s="65">
        <v>6</v>
      </c>
      <c r="Q6" s="65">
        <v>6</v>
      </c>
      <c r="R6" s="65">
        <v>5</v>
      </c>
      <c r="S6" s="27">
        <v>6</v>
      </c>
    </row>
    <row r="7" spans="1:19" x14ac:dyDescent="0.25">
      <c r="A7" s="115" t="s">
        <v>48</v>
      </c>
      <c r="B7" s="116">
        <v>5</v>
      </c>
      <c r="C7" s="116">
        <v>6</v>
      </c>
      <c r="D7" s="116">
        <v>5</v>
      </c>
      <c r="E7" s="116">
        <v>4</v>
      </c>
      <c r="F7" s="116">
        <v>6</v>
      </c>
      <c r="G7" s="116">
        <v>5</v>
      </c>
      <c r="H7" s="116">
        <v>5</v>
      </c>
      <c r="I7" s="116">
        <v>4</v>
      </c>
      <c r="J7" s="116">
        <v>5</v>
      </c>
      <c r="K7" s="116">
        <v>6</v>
      </c>
      <c r="L7" s="116">
        <v>6</v>
      </c>
      <c r="M7" s="116">
        <v>5</v>
      </c>
      <c r="N7" s="116">
        <v>5</v>
      </c>
      <c r="O7" s="116">
        <v>5</v>
      </c>
      <c r="P7" s="116">
        <v>4</v>
      </c>
      <c r="Q7" s="116">
        <v>5</v>
      </c>
      <c r="R7" s="116">
        <v>6</v>
      </c>
      <c r="S7" s="117">
        <v>5</v>
      </c>
    </row>
    <row r="8" spans="1:19" x14ac:dyDescent="0.25">
      <c r="A8" s="58" t="s">
        <v>37</v>
      </c>
      <c r="B8" s="9">
        <f t="shared" ref="B8:H8" si="0">AVERAGE(B3:B7)</f>
        <v>5.2</v>
      </c>
      <c r="C8" s="9">
        <f t="shared" si="0"/>
        <v>4.8</v>
      </c>
      <c r="D8" s="9">
        <f t="shared" si="0"/>
        <v>4.8</v>
      </c>
      <c r="E8" s="9">
        <f t="shared" si="0"/>
        <v>4.4000000000000004</v>
      </c>
      <c r="F8" s="9">
        <f t="shared" si="0"/>
        <v>4</v>
      </c>
      <c r="G8" s="9">
        <f t="shared" si="0"/>
        <v>4.4000000000000004</v>
      </c>
      <c r="H8" s="9">
        <f t="shared" si="0"/>
        <v>4</v>
      </c>
      <c r="I8" s="61">
        <f>AVERAGE(I3:I7)</f>
        <v>4.2</v>
      </c>
      <c r="J8" s="9">
        <f t="shared" ref="J8:S8" si="1">AVERAGE(J3:J7)</f>
        <v>4.4000000000000004</v>
      </c>
      <c r="K8" s="9">
        <f t="shared" si="1"/>
        <v>5.2</v>
      </c>
      <c r="L8" s="9">
        <f t="shared" si="1"/>
        <v>5.8</v>
      </c>
      <c r="M8" s="9">
        <f t="shared" si="1"/>
        <v>4.5999999999999996</v>
      </c>
      <c r="N8" s="9">
        <f t="shared" si="1"/>
        <v>5</v>
      </c>
      <c r="O8" s="9">
        <f t="shared" si="1"/>
        <v>4</v>
      </c>
      <c r="P8" s="9">
        <f t="shared" si="1"/>
        <v>4.4000000000000004</v>
      </c>
      <c r="Q8" s="9">
        <f t="shared" si="1"/>
        <v>4.8</v>
      </c>
      <c r="R8" s="9">
        <f t="shared" si="1"/>
        <v>4.8</v>
      </c>
      <c r="S8" s="20">
        <f t="shared" si="1"/>
        <v>5.2</v>
      </c>
    </row>
    <row r="9" spans="1:19" ht="15.75" thickBot="1" x14ac:dyDescent="0.3">
      <c r="A9" s="118" t="s">
        <v>13</v>
      </c>
      <c r="B9" s="22">
        <f t="shared" ref="B9:H9" si="2">STDEVA(B3:B7)</f>
        <v>0.83666002653407723</v>
      </c>
      <c r="C9" s="22">
        <f t="shared" si="2"/>
        <v>1.3038404810405295</v>
      </c>
      <c r="D9" s="22">
        <f t="shared" si="2"/>
        <v>0.44721359549995793</v>
      </c>
      <c r="E9" s="22">
        <f t="shared" si="2"/>
        <v>0.8944271909999163</v>
      </c>
      <c r="F9" s="22">
        <f t="shared" si="2"/>
        <v>1.4142135623730951</v>
      </c>
      <c r="G9" s="22">
        <f t="shared" si="2"/>
        <v>0.8944271909999163</v>
      </c>
      <c r="H9" s="22">
        <f t="shared" si="2"/>
        <v>1</v>
      </c>
      <c r="I9" s="22">
        <f>STDEVA(I3:I7)</f>
        <v>0.83666002653407512</v>
      </c>
      <c r="J9" s="22">
        <f t="shared" ref="J9:S9" si="3">STDEVA(J3:J7)</f>
        <v>0.8944271909999163</v>
      </c>
      <c r="K9" s="22">
        <f t="shared" si="3"/>
        <v>0.44721359549995793</v>
      </c>
      <c r="L9" s="22">
        <f t="shared" si="3"/>
        <v>0.44721359549995787</v>
      </c>
      <c r="M9" s="22">
        <f t="shared" si="3"/>
        <v>1.1401754250991383</v>
      </c>
      <c r="N9" s="22">
        <f t="shared" si="3"/>
        <v>0.70710678118654757</v>
      </c>
      <c r="O9" s="22">
        <f t="shared" si="3"/>
        <v>1.4142135623730951</v>
      </c>
      <c r="P9" s="22">
        <f t="shared" si="3"/>
        <v>1.1401754250991383</v>
      </c>
      <c r="Q9" s="22">
        <f t="shared" si="3"/>
        <v>1.0954451150103319</v>
      </c>
      <c r="R9" s="22">
        <f t="shared" si="3"/>
        <v>0.83666002653407512</v>
      </c>
      <c r="S9" s="23">
        <f t="shared" si="3"/>
        <v>0.44721359549995793</v>
      </c>
    </row>
    <row r="10" spans="1:19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5.75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5">
      <c r="A12" s="110" t="s">
        <v>172</v>
      </c>
      <c r="B12" s="18" t="s">
        <v>24</v>
      </c>
      <c r="C12" s="18" t="s">
        <v>30</v>
      </c>
      <c r="D12" s="18" t="s">
        <v>20</v>
      </c>
      <c r="E12" s="18" t="s">
        <v>21</v>
      </c>
      <c r="F12" s="18" t="s">
        <v>22</v>
      </c>
      <c r="G12" s="18" t="s">
        <v>33</v>
      </c>
      <c r="H12" s="18" t="s">
        <v>34</v>
      </c>
      <c r="I12" s="25" t="s">
        <v>55</v>
      </c>
      <c r="J12" s="18" t="s">
        <v>25</v>
      </c>
      <c r="K12" s="18" t="s">
        <v>23</v>
      </c>
      <c r="L12" s="18" t="s">
        <v>29</v>
      </c>
      <c r="M12" s="18" t="s">
        <v>32</v>
      </c>
      <c r="N12" s="18" t="s">
        <v>36</v>
      </c>
      <c r="O12" s="18" t="s">
        <v>35</v>
      </c>
      <c r="P12" s="18" t="s">
        <v>26</v>
      </c>
      <c r="Q12" s="18" t="s">
        <v>27</v>
      </c>
      <c r="R12" s="18" t="s">
        <v>31</v>
      </c>
      <c r="S12" s="26" t="s">
        <v>28</v>
      </c>
    </row>
    <row r="13" spans="1:19" x14ac:dyDescent="0.25">
      <c r="A13" s="125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7"/>
    </row>
    <row r="14" spans="1:19" x14ac:dyDescent="0.25">
      <c r="A14" s="58" t="s">
        <v>43</v>
      </c>
      <c r="B14" s="19">
        <v>2</v>
      </c>
      <c r="C14" s="19">
        <v>3</v>
      </c>
      <c r="D14" s="19">
        <v>6</v>
      </c>
      <c r="E14" s="19">
        <v>3</v>
      </c>
      <c r="F14" s="19">
        <v>2</v>
      </c>
      <c r="G14" s="65">
        <v>2</v>
      </c>
      <c r="H14" s="65">
        <v>3</v>
      </c>
      <c r="I14" s="65">
        <v>4</v>
      </c>
      <c r="J14" s="19">
        <v>2</v>
      </c>
      <c r="K14" s="65">
        <v>3</v>
      </c>
      <c r="L14" s="65">
        <v>3</v>
      </c>
      <c r="M14" s="65">
        <v>4</v>
      </c>
      <c r="N14" s="65">
        <v>4</v>
      </c>
      <c r="O14" s="65">
        <v>2</v>
      </c>
      <c r="P14" s="19">
        <v>2</v>
      </c>
      <c r="Q14" s="19">
        <v>4</v>
      </c>
      <c r="R14" s="19">
        <v>4</v>
      </c>
      <c r="S14" s="27">
        <v>2</v>
      </c>
    </row>
    <row r="15" spans="1:19" x14ac:dyDescent="0.25">
      <c r="A15" s="58" t="s">
        <v>57</v>
      </c>
      <c r="B15" s="19">
        <v>5</v>
      </c>
      <c r="C15" s="19">
        <v>4</v>
      </c>
      <c r="D15" s="19">
        <v>6</v>
      </c>
      <c r="E15" s="19">
        <v>5</v>
      </c>
      <c r="F15" s="19">
        <v>4</v>
      </c>
      <c r="G15" s="65">
        <v>5</v>
      </c>
      <c r="H15" s="65">
        <v>4</v>
      </c>
      <c r="I15" s="65">
        <v>3</v>
      </c>
      <c r="J15" s="19">
        <v>4</v>
      </c>
      <c r="K15" s="65">
        <v>4</v>
      </c>
      <c r="L15" s="65">
        <v>6</v>
      </c>
      <c r="M15" s="65">
        <v>4</v>
      </c>
      <c r="N15" s="65">
        <v>3</v>
      </c>
      <c r="O15" s="65">
        <v>4</v>
      </c>
      <c r="P15" s="19">
        <v>3</v>
      </c>
      <c r="Q15" s="19">
        <v>6</v>
      </c>
      <c r="R15" s="65">
        <v>4</v>
      </c>
      <c r="S15" s="27">
        <v>5</v>
      </c>
    </row>
    <row r="16" spans="1:19" x14ac:dyDescent="0.25">
      <c r="A16" s="58" t="s">
        <v>46</v>
      </c>
      <c r="B16" s="19">
        <v>4</v>
      </c>
      <c r="C16" s="19">
        <v>5</v>
      </c>
      <c r="D16" s="19">
        <v>5</v>
      </c>
      <c r="E16" s="19">
        <v>5</v>
      </c>
      <c r="F16" s="19">
        <v>4</v>
      </c>
      <c r="G16" s="65">
        <v>4</v>
      </c>
      <c r="H16" s="65">
        <v>5</v>
      </c>
      <c r="I16" s="65">
        <v>3</v>
      </c>
      <c r="J16" s="19">
        <v>2</v>
      </c>
      <c r="K16" s="65">
        <v>5</v>
      </c>
      <c r="L16" s="65">
        <v>6</v>
      </c>
      <c r="M16" s="65">
        <v>6</v>
      </c>
      <c r="N16" s="65">
        <v>6</v>
      </c>
      <c r="O16" s="65">
        <v>3</v>
      </c>
      <c r="P16" s="19">
        <v>5</v>
      </c>
      <c r="Q16" s="19">
        <v>5</v>
      </c>
      <c r="R16" s="19">
        <v>5</v>
      </c>
      <c r="S16" s="27">
        <v>6</v>
      </c>
    </row>
    <row r="17" spans="1:19" x14ac:dyDescent="0.25">
      <c r="A17" s="58" t="s">
        <v>58</v>
      </c>
      <c r="B17" s="65">
        <v>3</v>
      </c>
      <c r="C17" s="65">
        <v>3</v>
      </c>
      <c r="D17" s="65">
        <v>6</v>
      </c>
      <c r="E17" s="65">
        <v>4</v>
      </c>
      <c r="F17" s="65">
        <v>4</v>
      </c>
      <c r="G17" s="65">
        <v>3</v>
      </c>
      <c r="H17" s="65">
        <v>5</v>
      </c>
      <c r="I17" s="65">
        <v>3</v>
      </c>
      <c r="J17" s="65">
        <v>4</v>
      </c>
      <c r="K17" s="65">
        <v>5</v>
      </c>
      <c r="L17" s="65">
        <v>5</v>
      </c>
      <c r="M17" s="65">
        <v>4</v>
      </c>
      <c r="N17" s="65">
        <v>4</v>
      </c>
      <c r="O17" s="65">
        <v>5</v>
      </c>
      <c r="P17" s="65">
        <v>5</v>
      </c>
      <c r="Q17" s="65">
        <v>4</v>
      </c>
      <c r="R17" s="65">
        <v>6</v>
      </c>
      <c r="S17" s="27">
        <v>4</v>
      </c>
    </row>
    <row r="18" spans="1:19" x14ac:dyDescent="0.25">
      <c r="A18" s="115" t="s">
        <v>59</v>
      </c>
      <c r="B18" s="116">
        <v>4</v>
      </c>
      <c r="C18" s="116">
        <v>4</v>
      </c>
      <c r="D18" s="116">
        <v>4</v>
      </c>
      <c r="E18" s="116">
        <v>4</v>
      </c>
      <c r="F18" s="116">
        <v>3</v>
      </c>
      <c r="G18" s="116">
        <v>5</v>
      </c>
      <c r="H18" s="116">
        <v>3</v>
      </c>
      <c r="I18" s="116">
        <v>4</v>
      </c>
      <c r="J18" s="116">
        <v>3</v>
      </c>
      <c r="K18" s="116">
        <v>5</v>
      </c>
      <c r="L18" s="116">
        <v>4</v>
      </c>
      <c r="M18" s="116">
        <v>3</v>
      </c>
      <c r="N18" s="116">
        <v>4</v>
      </c>
      <c r="O18" s="116">
        <v>4</v>
      </c>
      <c r="P18" s="116">
        <v>5</v>
      </c>
      <c r="Q18" s="116">
        <v>3</v>
      </c>
      <c r="R18" s="116">
        <v>3</v>
      </c>
      <c r="S18" s="117">
        <v>5</v>
      </c>
    </row>
    <row r="19" spans="1:19" x14ac:dyDescent="0.25">
      <c r="A19" s="58" t="s">
        <v>37</v>
      </c>
      <c r="B19" s="9">
        <f t="shared" ref="B19" si="4">AVERAGE(B14:B18)</f>
        <v>3.6</v>
      </c>
      <c r="C19" s="9">
        <f t="shared" ref="C19" si="5">AVERAGE(C14:C18)</f>
        <v>3.8</v>
      </c>
      <c r="D19" s="9">
        <f t="shared" ref="D19" si="6">AVERAGE(D14:D18)</f>
        <v>5.4</v>
      </c>
      <c r="E19" s="9">
        <f t="shared" ref="E19" si="7">AVERAGE(E14:E18)</f>
        <v>4.2</v>
      </c>
      <c r="F19" s="9">
        <f t="shared" ref="F19" si="8">AVERAGE(F14:F18)</f>
        <v>3.4</v>
      </c>
      <c r="G19" s="9">
        <f t="shared" ref="G19" si="9">AVERAGE(G14:G18)</f>
        <v>3.8</v>
      </c>
      <c r="H19" s="9">
        <f t="shared" ref="H19" si="10">AVERAGE(H14:H18)</f>
        <v>4</v>
      </c>
      <c r="I19" s="61">
        <f>AVERAGE(I14:I18)</f>
        <v>3.4</v>
      </c>
      <c r="J19" s="9">
        <f t="shared" ref="J19" si="11">AVERAGE(J14:J18)</f>
        <v>3</v>
      </c>
      <c r="K19" s="9">
        <f t="shared" ref="K19" si="12">AVERAGE(K14:K18)</f>
        <v>4.4000000000000004</v>
      </c>
      <c r="L19" s="9">
        <f t="shared" ref="L19" si="13">AVERAGE(L14:L18)</f>
        <v>4.8</v>
      </c>
      <c r="M19" s="9">
        <f t="shared" ref="M19" si="14">AVERAGE(M14:M18)</f>
        <v>4.2</v>
      </c>
      <c r="N19" s="9">
        <f t="shared" ref="N19" si="15">AVERAGE(N14:N18)</f>
        <v>4.2</v>
      </c>
      <c r="O19" s="9">
        <f t="shared" ref="O19" si="16">AVERAGE(O14:O18)</f>
        <v>3.6</v>
      </c>
      <c r="P19" s="9">
        <f t="shared" ref="P19" si="17">AVERAGE(P14:P18)</f>
        <v>4</v>
      </c>
      <c r="Q19" s="9">
        <f t="shared" ref="Q19" si="18">AVERAGE(Q14:Q18)</f>
        <v>4.4000000000000004</v>
      </c>
      <c r="R19" s="9">
        <f t="shared" ref="R19" si="19">AVERAGE(R14:R18)</f>
        <v>4.4000000000000004</v>
      </c>
      <c r="S19" s="20">
        <f t="shared" ref="S19" si="20">AVERAGE(S14:S18)</f>
        <v>4.4000000000000004</v>
      </c>
    </row>
    <row r="20" spans="1:19" ht="15.75" thickBot="1" x14ac:dyDescent="0.3">
      <c r="A20" s="118" t="s">
        <v>13</v>
      </c>
      <c r="B20" s="22">
        <f t="shared" ref="B20:H20" si="21">STDEVA(B14:B18)</f>
        <v>1.1401754250991383</v>
      </c>
      <c r="C20" s="22">
        <f t="shared" si="21"/>
        <v>0.83666002653407512</v>
      </c>
      <c r="D20" s="22">
        <f t="shared" si="21"/>
        <v>0.8944271909999143</v>
      </c>
      <c r="E20" s="22">
        <f t="shared" si="21"/>
        <v>0.83666002653407512</v>
      </c>
      <c r="F20" s="22">
        <f t="shared" si="21"/>
        <v>0.8944271909999163</v>
      </c>
      <c r="G20" s="22">
        <f t="shared" si="21"/>
        <v>1.3038404810405295</v>
      </c>
      <c r="H20" s="22">
        <f t="shared" si="21"/>
        <v>1</v>
      </c>
      <c r="I20" s="22">
        <f>STDEVA(I14:I18)</f>
        <v>0.54772255750516674</v>
      </c>
      <c r="J20" s="22">
        <f t="shared" ref="J20:S20" si="22">STDEVA(J14:J18)</f>
        <v>1</v>
      </c>
      <c r="K20" s="22">
        <f t="shared" si="22"/>
        <v>0.8944271909999163</v>
      </c>
      <c r="L20" s="22">
        <f t="shared" si="22"/>
        <v>1.3038404810405295</v>
      </c>
      <c r="M20" s="22">
        <f t="shared" si="22"/>
        <v>1.0954451150103319</v>
      </c>
      <c r="N20" s="22">
        <f t="shared" si="22"/>
        <v>1.0954451150103319</v>
      </c>
      <c r="O20" s="22">
        <f t="shared" si="22"/>
        <v>1.1401754250991383</v>
      </c>
      <c r="P20" s="22">
        <f t="shared" si="22"/>
        <v>1.4142135623730951</v>
      </c>
      <c r="Q20" s="22">
        <f t="shared" si="22"/>
        <v>1.1401754250991383</v>
      </c>
      <c r="R20" s="22">
        <f t="shared" si="22"/>
        <v>1.1401754250991383</v>
      </c>
      <c r="S20" s="23">
        <f t="shared" si="22"/>
        <v>1.5165750888103104</v>
      </c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.75" thickBo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x14ac:dyDescent="0.25">
      <c r="A23" s="110" t="s">
        <v>173</v>
      </c>
      <c r="B23" s="18" t="s">
        <v>24</v>
      </c>
      <c r="C23" s="18" t="s">
        <v>30</v>
      </c>
      <c r="D23" s="18" t="s">
        <v>20</v>
      </c>
      <c r="E23" s="18" t="s">
        <v>21</v>
      </c>
      <c r="F23" s="18" t="s">
        <v>22</v>
      </c>
      <c r="G23" s="18" t="s">
        <v>33</v>
      </c>
      <c r="H23" s="18" t="s">
        <v>34</v>
      </c>
      <c r="I23" s="25" t="s">
        <v>55</v>
      </c>
      <c r="J23" s="18" t="s">
        <v>25</v>
      </c>
      <c r="K23" s="18" t="s">
        <v>23</v>
      </c>
      <c r="L23" s="18" t="s">
        <v>29</v>
      </c>
      <c r="M23" s="18" t="s">
        <v>32</v>
      </c>
      <c r="N23" s="18" t="s">
        <v>36</v>
      </c>
      <c r="O23" s="18" t="s">
        <v>35</v>
      </c>
      <c r="P23" s="18" t="s">
        <v>26</v>
      </c>
      <c r="Q23" s="18" t="s">
        <v>27</v>
      </c>
      <c r="R23" s="18" t="s">
        <v>31</v>
      </c>
      <c r="S23" s="26" t="s">
        <v>28</v>
      </c>
    </row>
    <row r="24" spans="1:19" x14ac:dyDescent="0.25">
      <c r="A24" s="125" t="s">
        <v>40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7"/>
    </row>
    <row r="25" spans="1:19" x14ac:dyDescent="0.25">
      <c r="A25" s="58" t="s">
        <v>43</v>
      </c>
      <c r="B25" s="19">
        <v>3</v>
      </c>
      <c r="C25" s="19">
        <v>2</v>
      </c>
      <c r="D25" s="19">
        <v>3</v>
      </c>
      <c r="E25" s="19">
        <v>3</v>
      </c>
      <c r="F25" s="19">
        <v>1</v>
      </c>
      <c r="G25" s="65">
        <v>3</v>
      </c>
      <c r="H25" s="65">
        <v>2</v>
      </c>
      <c r="I25" s="65">
        <v>2</v>
      </c>
      <c r="J25" s="19">
        <v>1</v>
      </c>
      <c r="K25" s="65">
        <v>2</v>
      </c>
      <c r="L25" s="65">
        <v>3</v>
      </c>
      <c r="M25" s="65">
        <v>4</v>
      </c>
      <c r="N25" s="65">
        <v>2</v>
      </c>
      <c r="O25" s="65">
        <v>2</v>
      </c>
      <c r="P25" s="19">
        <v>3</v>
      </c>
      <c r="Q25" s="19">
        <v>2</v>
      </c>
      <c r="R25" s="19">
        <v>4</v>
      </c>
      <c r="S25" s="27">
        <v>3</v>
      </c>
    </row>
    <row r="26" spans="1:19" x14ac:dyDescent="0.25">
      <c r="A26" s="58" t="s">
        <v>45</v>
      </c>
      <c r="B26" s="19">
        <v>4</v>
      </c>
      <c r="C26" s="19">
        <v>3</v>
      </c>
      <c r="D26" s="19">
        <v>5</v>
      </c>
      <c r="E26" s="19">
        <v>4</v>
      </c>
      <c r="F26" s="19">
        <v>3</v>
      </c>
      <c r="G26" s="65">
        <v>3</v>
      </c>
      <c r="H26" s="65">
        <v>3</v>
      </c>
      <c r="I26" s="65">
        <v>3</v>
      </c>
      <c r="J26" s="19">
        <v>2</v>
      </c>
      <c r="K26" s="65">
        <v>4</v>
      </c>
      <c r="L26" s="65">
        <v>4</v>
      </c>
      <c r="M26" s="65">
        <v>3</v>
      </c>
      <c r="N26" s="65">
        <v>4</v>
      </c>
      <c r="O26" s="65">
        <v>4</v>
      </c>
      <c r="P26" s="19">
        <v>2</v>
      </c>
      <c r="Q26" s="19">
        <v>3</v>
      </c>
      <c r="R26" s="19">
        <v>3</v>
      </c>
      <c r="S26" s="27">
        <v>4</v>
      </c>
    </row>
    <row r="27" spans="1:19" x14ac:dyDescent="0.25">
      <c r="A27" s="58" t="s">
        <v>46</v>
      </c>
      <c r="B27" s="19">
        <v>3</v>
      </c>
      <c r="C27" s="19">
        <v>4</v>
      </c>
      <c r="D27" s="19">
        <v>4</v>
      </c>
      <c r="E27" s="19">
        <v>4</v>
      </c>
      <c r="F27" s="19">
        <v>3</v>
      </c>
      <c r="G27" s="65">
        <v>3</v>
      </c>
      <c r="H27" s="65">
        <v>3</v>
      </c>
      <c r="I27" s="65">
        <v>3</v>
      </c>
      <c r="J27" s="19">
        <v>4</v>
      </c>
      <c r="K27" s="65">
        <v>4</v>
      </c>
      <c r="L27" s="65">
        <v>4</v>
      </c>
      <c r="M27" s="65">
        <v>5</v>
      </c>
      <c r="N27" s="65">
        <v>3</v>
      </c>
      <c r="O27" s="65">
        <v>4</v>
      </c>
      <c r="P27" s="19">
        <v>4</v>
      </c>
      <c r="Q27" s="19">
        <v>4</v>
      </c>
      <c r="R27" s="19">
        <v>4</v>
      </c>
      <c r="S27" s="27">
        <v>5</v>
      </c>
    </row>
    <row r="28" spans="1:19" x14ac:dyDescent="0.25">
      <c r="A28" s="58" t="s">
        <v>47</v>
      </c>
      <c r="B28" s="65">
        <v>5</v>
      </c>
      <c r="C28" s="65">
        <v>4</v>
      </c>
      <c r="D28" s="65">
        <v>5</v>
      </c>
      <c r="E28" s="65">
        <v>5</v>
      </c>
      <c r="F28" s="65">
        <v>4</v>
      </c>
      <c r="G28" s="65">
        <v>4</v>
      </c>
      <c r="H28" s="65">
        <v>4</v>
      </c>
      <c r="I28" s="65">
        <v>3</v>
      </c>
      <c r="J28" s="65">
        <v>4</v>
      </c>
      <c r="K28" s="65">
        <v>5</v>
      </c>
      <c r="L28" s="65">
        <v>5</v>
      </c>
      <c r="M28" s="65">
        <v>5</v>
      </c>
      <c r="N28" s="65">
        <v>5</v>
      </c>
      <c r="O28" s="65">
        <v>4</v>
      </c>
      <c r="P28" s="65">
        <v>3</v>
      </c>
      <c r="Q28" s="65">
        <v>5</v>
      </c>
      <c r="R28" s="65">
        <v>4</v>
      </c>
      <c r="S28" s="27">
        <v>3</v>
      </c>
    </row>
    <row r="29" spans="1:19" x14ac:dyDescent="0.25">
      <c r="A29" s="115" t="s">
        <v>48</v>
      </c>
      <c r="B29" s="116">
        <v>6</v>
      </c>
      <c r="C29" s="116">
        <v>5</v>
      </c>
      <c r="D29" s="116">
        <v>6</v>
      </c>
      <c r="E29" s="116">
        <v>5</v>
      </c>
      <c r="F29" s="116">
        <v>6</v>
      </c>
      <c r="G29" s="116">
        <v>5</v>
      </c>
      <c r="H29" s="116">
        <v>6</v>
      </c>
      <c r="I29" s="116">
        <v>5</v>
      </c>
      <c r="J29" s="116">
        <v>5</v>
      </c>
      <c r="K29" s="116">
        <v>6</v>
      </c>
      <c r="L29" s="116">
        <v>5</v>
      </c>
      <c r="M29" s="116">
        <v>6</v>
      </c>
      <c r="N29" s="116">
        <v>5</v>
      </c>
      <c r="O29" s="116">
        <v>5</v>
      </c>
      <c r="P29" s="116">
        <v>6</v>
      </c>
      <c r="Q29" s="116">
        <v>5</v>
      </c>
      <c r="R29" s="116">
        <v>6</v>
      </c>
      <c r="S29" s="117">
        <v>6</v>
      </c>
    </row>
    <row r="30" spans="1:19" x14ac:dyDescent="0.25">
      <c r="A30" s="58" t="s">
        <v>37</v>
      </c>
      <c r="B30" s="9">
        <f t="shared" ref="B30:H30" si="23">AVERAGE(B25:B29)</f>
        <v>4.2</v>
      </c>
      <c r="C30" s="9">
        <f t="shared" si="23"/>
        <v>3.6</v>
      </c>
      <c r="D30" s="9">
        <f t="shared" si="23"/>
        <v>4.5999999999999996</v>
      </c>
      <c r="E30" s="9">
        <f t="shared" si="23"/>
        <v>4.2</v>
      </c>
      <c r="F30" s="9">
        <f t="shared" si="23"/>
        <v>3.4</v>
      </c>
      <c r="G30" s="9">
        <f t="shared" si="23"/>
        <v>3.6</v>
      </c>
      <c r="H30" s="9">
        <f t="shared" si="23"/>
        <v>3.6</v>
      </c>
      <c r="I30" s="61">
        <f>AVERAGE(I25:I29)</f>
        <v>3.2</v>
      </c>
      <c r="J30" s="9">
        <f t="shared" ref="J30:S30" si="24">AVERAGE(J25:J29)</f>
        <v>3.2</v>
      </c>
      <c r="K30" s="9">
        <f t="shared" si="24"/>
        <v>4.2</v>
      </c>
      <c r="L30" s="9">
        <f t="shared" si="24"/>
        <v>4.2</v>
      </c>
      <c r="M30" s="9">
        <f t="shared" si="24"/>
        <v>4.5999999999999996</v>
      </c>
      <c r="N30" s="9">
        <f t="shared" si="24"/>
        <v>3.8</v>
      </c>
      <c r="O30" s="9">
        <f t="shared" si="24"/>
        <v>3.8</v>
      </c>
      <c r="P30" s="9">
        <f t="shared" si="24"/>
        <v>3.6</v>
      </c>
      <c r="Q30" s="9">
        <f t="shared" si="24"/>
        <v>3.8</v>
      </c>
      <c r="R30" s="9">
        <f t="shared" si="24"/>
        <v>4.2</v>
      </c>
      <c r="S30" s="20">
        <f t="shared" si="24"/>
        <v>4.2</v>
      </c>
    </row>
    <row r="31" spans="1:19" ht="15.75" thickBot="1" x14ac:dyDescent="0.3">
      <c r="A31" s="118" t="s">
        <v>13</v>
      </c>
      <c r="B31" s="22">
        <f t="shared" ref="B31:H31" si="25">STDEVA(B25:B29)</f>
        <v>1.3038404810405295</v>
      </c>
      <c r="C31" s="22">
        <f t="shared" si="25"/>
        <v>1.1401754250991383</v>
      </c>
      <c r="D31" s="22">
        <f t="shared" si="25"/>
        <v>1.1401754250991383</v>
      </c>
      <c r="E31" s="22">
        <f t="shared" si="25"/>
        <v>0.83666002653407512</v>
      </c>
      <c r="F31" s="22">
        <f t="shared" si="25"/>
        <v>1.8165902124584952</v>
      </c>
      <c r="G31" s="22">
        <f t="shared" si="25"/>
        <v>0.8944271909999163</v>
      </c>
      <c r="H31" s="22">
        <f t="shared" si="25"/>
        <v>1.5165750888103104</v>
      </c>
      <c r="I31" s="22">
        <f>STDEVA(I25:I29)</f>
        <v>1.0954451150103319</v>
      </c>
      <c r="J31" s="22">
        <f t="shared" ref="J31:S31" si="26">STDEVA(J25:J29)</f>
        <v>1.6431676725154982</v>
      </c>
      <c r="K31" s="22">
        <f t="shared" si="26"/>
        <v>1.4832396974191324</v>
      </c>
      <c r="L31" s="22">
        <f t="shared" si="26"/>
        <v>0.83666002653407512</v>
      </c>
      <c r="M31" s="22">
        <f t="shared" si="26"/>
        <v>1.1401754250991383</v>
      </c>
      <c r="N31" s="22">
        <f t="shared" si="26"/>
        <v>1.3038404810405295</v>
      </c>
      <c r="O31" s="22">
        <f t="shared" si="26"/>
        <v>1.0954451150103319</v>
      </c>
      <c r="P31" s="22">
        <f t="shared" si="26"/>
        <v>1.5165750888103104</v>
      </c>
      <c r="Q31" s="22">
        <f t="shared" si="26"/>
        <v>1.3038404810405295</v>
      </c>
      <c r="R31" s="22">
        <f t="shared" si="26"/>
        <v>1.0954451150103319</v>
      </c>
      <c r="S31" s="23">
        <f t="shared" si="26"/>
        <v>1.3038404810405295</v>
      </c>
    </row>
    <row r="32" spans="1:19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.75" thickBo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110" t="s">
        <v>174</v>
      </c>
      <c r="B34" s="18" t="s">
        <v>24</v>
      </c>
      <c r="C34" s="18" t="s">
        <v>30</v>
      </c>
      <c r="D34" s="18" t="s">
        <v>20</v>
      </c>
      <c r="E34" s="18" t="s">
        <v>21</v>
      </c>
      <c r="F34" s="18" t="s">
        <v>22</v>
      </c>
      <c r="G34" s="18" t="s">
        <v>33</v>
      </c>
      <c r="H34" s="18" t="s">
        <v>34</v>
      </c>
      <c r="I34" s="25" t="s">
        <v>55</v>
      </c>
      <c r="J34" s="18" t="s">
        <v>25</v>
      </c>
      <c r="K34" s="18" t="s">
        <v>23</v>
      </c>
      <c r="L34" s="18" t="s">
        <v>29</v>
      </c>
      <c r="M34" s="18" t="s">
        <v>32</v>
      </c>
      <c r="N34" s="18" t="s">
        <v>36</v>
      </c>
      <c r="O34" s="18" t="s">
        <v>35</v>
      </c>
      <c r="P34" s="18" t="s">
        <v>26</v>
      </c>
      <c r="Q34" s="18" t="s">
        <v>27</v>
      </c>
      <c r="R34" s="18" t="s">
        <v>31</v>
      </c>
      <c r="S34" s="26" t="s">
        <v>28</v>
      </c>
    </row>
    <row r="35" spans="1:19" x14ac:dyDescent="0.25">
      <c r="A35" s="125" t="s">
        <v>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7"/>
    </row>
    <row r="36" spans="1:19" x14ac:dyDescent="0.25">
      <c r="A36" s="58" t="s">
        <v>43</v>
      </c>
      <c r="B36" s="19">
        <v>3</v>
      </c>
      <c r="C36" s="19">
        <v>3</v>
      </c>
      <c r="D36" s="19">
        <v>4</v>
      </c>
      <c r="E36" s="65">
        <v>3</v>
      </c>
      <c r="F36" s="19">
        <v>3</v>
      </c>
      <c r="G36" s="65">
        <v>4</v>
      </c>
      <c r="H36" s="65">
        <v>4</v>
      </c>
      <c r="I36" s="65">
        <v>4</v>
      </c>
      <c r="J36" s="19">
        <v>3</v>
      </c>
      <c r="K36" s="65">
        <v>2</v>
      </c>
      <c r="L36" s="65">
        <v>2</v>
      </c>
      <c r="M36" s="65">
        <v>4</v>
      </c>
      <c r="N36" s="65">
        <v>4</v>
      </c>
      <c r="O36" s="65">
        <v>2</v>
      </c>
      <c r="P36" s="19">
        <v>2</v>
      </c>
      <c r="Q36" s="65">
        <v>2</v>
      </c>
      <c r="R36" s="19">
        <v>4</v>
      </c>
      <c r="S36" s="27">
        <v>3</v>
      </c>
    </row>
    <row r="37" spans="1:19" x14ac:dyDescent="0.25">
      <c r="A37" s="58" t="s">
        <v>61</v>
      </c>
      <c r="B37" s="19">
        <v>3</v>
      </c>
      <c r="C37" s="19">
        <v>2</v>
      </c>
      <c r="D37" s="19">
        <v>5</v>
      </c>
      <c r="E37" s="65">
        <v>4</v>
      </c>
      <c r="F37" s="19">
        <v>5</v>
      </c>
      <c r="G37" s="65">
        <v>3</v>
      </c>
      <c r="H37" s="65">
        <v>2</v>
      </c>
      <c r="I37" s="65">
        <v>3</v>
      </c>
      <c r="J37" s="19">
        <v>4</v>
      </c>
      <c r="K37" s="65">
        <v>5</v>
      </c>
      <c r="L37" s="65">
        <v>2</v>
      </c>
      <c r="M37" s="65">
        <v>5</v>
      </c>
      <c r="N37" s="65">
        <v>3</v>
      </c>
      <c r="O37" s="65">
        <v>3</v>
      </c>
      <c r="P37" s="19">
        <v>1</v>
      </c>
      <c r="Q37" s="65">
        <v>6</v>
      </c>
      <c r="R37" s="19">
        <v>3</v>
      </c>
      <c r="S37" s="27">
        <v>2</v>
      </c>
    </row>
    <row r="38" spans="1:19" x14ac:dyDescent="0.25">
      <c r="A38" s="58" t="s">
        <v>46</v>
      </c>
      <c r="B38" s="19">
        <v>4</v>
      </c>
      <c r="C38" s="19">
        <v>5</v>
      </c>
      <c r="D38" s="19">
        <v>3</v>
      </c>
      <c r="E38" s="65">
        <v>3</v>
      </c>
      <c r="F38" s="19">
        <v>4</v>
      </c>
      <c r="G38" s="65">
        <v>6</v>
      </c>
      <c r="H38" s="65">
        <v>5</v>
      </c>
      <c r="I38" s="65">
        <v>2</v>
      </c>
      <c r="J38" s="19">
        <v>6</v>
      </c>
      <c r="K38" s="65">
        <v>4</v>
      </c>
      <c r="L38" s="65">
        <v>5</v>
      </c>
      <c r="M38" s="65">
        <v>3</v>
      </c>
      <c r="N38" s="65">
        <v>6</v>
      </c>
      <c r="O38" s="65">
        <v>5</v>
      </c>
      <c r="P38" s="19">
        <v>5</v>
      </c>
      <c r="Q38" s="65">
        <v>3</v>
      </c>
      <c r="R38" s="19">
        <v>5</v>
      </c>
      <c r="S38" s="27">
        <v>4</v>
      </c>
    </row>
    <row r="39" spans="1:19" x14ac:dyDescent="0.25">
      <c r="A39" s="58" t="s">
        <v>47</v>
      </c>
      <c r="B39" s="65">
        <v>5</v>
      </c>
      <c r="C39" s="65">
        <v>5</v>
      </c>
      <c r="D39" s="65">
        <v>5</v>
      </c>
      <c r="E39" s="65">
        <v>3</v>
      </c>
      <c r="F39" s="65">
        <v>5</v>
      </c>
      <c r="G39" s="65">
        <v>5</v>
      </c>
      <c r="H39" s="65">
        <v>4</v>
      </c>
      <c r="I39" s="65">
        <v>4</v>
      </c>
      <c r="J39" s="65">
        <v>5</v>
      </c>
      <c r="K39" s="65">
        <v>5</v>
      </c>
      <c r="L39" s="65">
        <v>5</v>
      </c>
      <c r="M39" s="65">
        <v>5</v>
      </c>
      <c r="N39" s="65">
        <v>5</v>
      </c>
      <c r="O39" s="65">
        <v>5</v>
      </c>
      <c r="P39" s="65">
        <v>4</v>
      </c>
      <c r="Q39" s="65">
        <v>4</v>
      </c>
      <c r="R39" s="65">
        <v>3</v>
      </c>
      <c r="S39" s="27">
        <v>4</v>
      </c>
    </row>
    <row r="40" spans="1:19" x14ac:dyDescent="0.25">
      <c r="A40" s="115" t="s">
        <v>48</v>
      </c>
      <c r="B40" s="116">
        <v>5</v>
      </c>
      <c r="C40" s="116">
        <v>5</v>
      </c>
      <c r="D40" s="116">
        <v>6</v>
      </c>
      <c r="E40" s="116">
        <v>5</v>
      </c>
      <c r="F40" s="116">
        <v>6</v>
      </c>
      <c r="G40" s="116">
        <v>6</v>
      </c>
      <c r="H40" s="116">
        <v>6</v>
      </c>
      <c r="I40" s="116">
        <v>5</v>
      </c>
      <c r="J40" s="116">
        <v>6</v>
      </c>
      <c r="K40" s="116">
        <v>5</v>
      </c>
      <c r="L40" s="116">
        <v>6</v>
      </c>
      <c r="M40" s="116">
        <v>6</v>
      </c>
      <c r="N40" s="116">
        <v>6</v>
      </c>
      <c r="O40" s="116">
        <v>6</v>
      </c>
      <c r="P40" s="116">
        <v>6</v>
      </c>
      <c r="Q40" s="116">
        <v>6</v>
      </c>
      <c r="R40" s="116">
        <v>6</v>
      </c>
      <c r="S40" s="117">
        <v>4</v>
      </c>
    </row>
    <row r="41" spans="1:19" x14ac:dyDescent="0.25">
      <c r="A41" s="58" t="s">
        <v>37</v>
      </c>
      <c r="B41" s="9">
        <f t="shared" ref="B41:H41" si="27">AVERAGE(B36:B40)</f>
        <v>4</v>
      </c>
      <c r="C41" s="9">
        <f t="shared" si="27"/>
        <v>4</v>
      </c>
      <c r="D41" s="9">
        <f t="shared" si="27"/>
        <v>4.5999999999999996</v>
      </c>
      <c r="E41" s="9">
        <f t="shared" si="27"/>
        <v>3.6</v>
      </c>
      <c r="F41" s="9">
        <f t="shared" si="27"/>
        <v>4.5999999999999996</v>
      </c>
      <c r="G41" s="9">
        <f t="shared" si="27"/>
        <v>4.8</v>
      </c>
      <c r="H41" s="9">
        <f t="shared" si="27"/>
        <v>4.2</v>
      </c>
      <c r="I41" s="61">
        <f>AVERAGE(I36:I40)</f>
        <v>3.6</v>
      </c>
      <c r="J41" s="9">
        <f t="shared" ref="J41:S41" si="28">AVERAGE(J36:J40)</f>
        <v>4.8</v>
      </c>
      <c r="K41" s="9">
        <f t="shared" si="28"/>
        <v>4.2</v>
      </c>
      <c r="L41" s="9">
        <f t="shared" si="28"/>
        <v>4</v>
      </c>
      <c r="M41" s="9">
        <f t="shared" si="28"/>
        <v>4.5999999999999996</v>
      </c>
      <c r="N41" s="9">
        <f t="shared" si="28"/>
        <v>4.8</v>
      </c>
      <c r="O41" s="9">
        <f t="shared" si="28"/>
        <v>4.2</v>
      </c>
      <c r="P41" s="9">
        <f t="shared" si="28"/>
        <v>3.6</v>
      </c>
      <c r="Q41" s="9">
        <f t="shared" si="28"/>
        <v>4.2</v>
      </c>
      <c r="R41" s="9">
        <f t="shared" si="28"/>
        <v>4.2</v>
      </c>
      <c r="S41" s="20">
        <f t="shared" si="28"/>
        <v>3.4</v>
      </c>
    </row>
    <row r="42" spans="1:19" ht="15.75" thickBot="1" x14ac:dyDescent="0.3">
      <c r="A42" s="118" t="s">
        <v>13</v>
      </c>
      <c r="B42" s="22">
        <f t="shared" ref="B42:H42" si="29">STDEVA(B36:B40)</f>
        <v>1</v>
      </c>
      <c r="C42" s="22">
        <f t="shared" si="29"/>
        <v>1.4142135623730951</v>
      </c>
      <c r="D42" s="22">
        <f t="shared" si="29"/>
        <v>1.1401754250991383</v>
      </c>
      <c r="E42" s="22">
        <f t="shared" si="29"/>
        <v>0.8944271909999163</v>
      </c>
      <c r="F42" s="22">
        <f t="shared" si="29"/>
        <v>1.1401754250991383</v>
      </c>
      <c r="G42" s="22">
        <f t="shared" si="29"/>
        <v>1.3038404810405295</v>
      </c>
      <c r="H42" s="22">
        <f t="shared" si="29"/>
        <v>1.4832396974191324</v>
      </c>
      <c r="I42" s="22">
        <f>STDEVA(I36:I40)</f>
        <v>1.1401754250991383</v>
      </c>
      <c r="J42" s="22">
        <f t="shared" ref="J42:S42" si="30">STDEVA(J36:J40)</f>
        <v>1.3038404810405295</v>
      </c>
      <c r="K42" s="22">
        <f t="shared" si="30"/>
        <v>1.3038404810405295</v>
      </c>
      <c r="L42" s="22">
        <f t="shared" si="30"/>
        <v>1.8708286933869707</v>
      </c>
      <c r="M42" s="22">
        <f t="shared" si="30"/>
        <v>1.1401754250991383</v>
      </c>
      <c r="N42" s="22">
        <f t="shared" si="30"/>
        <v>1.3038404810405295</v>
      </c>
      <c r="O42" s="22">
        <f t="shared" si="30"/>
        <v>1.6431676725154982</v>
      </c>
      <c r="P42" s="22">
        <f t="shared" si="30"/>
        <v>2.0736441353327724</v>
      </c>
      <c r="Q42" s="22">
        <f t="shared" si="30"/>
        <v>1.7888543819998315</v>
      </c>
      <c r="R42" s="22">
        <f t="shared" si="30"/>
        <v>1.3038404810405295</v>
      </c>
      <c r="S42" s="23">
        <f t="shared" si="30"/>
        <v>0.8944271909999163</v>
      </c>
    </row>
    <row r="43" spans="1:1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5.75" thickBo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5">
      <c r="A45" s="110" t="s">
        <v>175</v>
      </c>
      <c r="B45" s="18" t="s">
        <v>24</v>
      </c>
      <c r="C45" s="18" t="s">
        <v>30</v>
      </c>
      <c r="D45" s="18" t="s">
        <v>20</v>
      </c>
      <c r="E45" s="18" t="s">
        <v>21</v>
      </c>
      <c r="F45" s="18" t="s">
        <v>22</v>
      </c>
      <c r="G45" s="18" t="s">
        <v>33</v>
      </c>
      <c r="H45" s="18" t="s">
        <v>34</v>
      </c>
      <c r="I45" s="25" t="s">
        <v>55</v>
      </c>
      <c r="J45" s="18" t="s">
        <v>25</v>
      </c>
      <c r="K45" s="18" t="s">
        <v>23</v>
      </c>
      <c r="L45" s="18" t="s">
        <v>29</v>
      </c>
      <c r="M45" s="18" t="s">
        <v>32</v>
      </c>
      <c r="N45" s="18" t="s">
        <v>36</v>
      </c>
      <c r="O45" s="18" t="s">
        <v>35</v>
      </c>
      <c r="P45" s="18" t="s">
        <v>26</v>
      </c>
      <c r="Q45" s="18" t="s">
        <v>27</v>
      </c>
      <c r="R45" s="18" t="s">
        <v>31</v>
      </c>
      <c r="S45" s="26" t="s">
        <v>28</v>
      </c>
    </row>
    <row r="46" spans="1:19" x14ac:dyDescent="0.25">
      <c r="A46" s="125" t="s">
        <v>40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/>
    </row>
    <row r="47" spans="1:19" x14ac:dyDescent="0.25">
      <c r="A47" s="58" t="s">
        <v>43</v>
      </c>
      <c r="B47" s="19">
        <v>2</v>
      </c>
      <c r="C47" s="19">
        <v>3</v>
      </c>
      <c r="D47" s="19">
        <v>5</v>
      </c>
      <c r="E47" s="19">
        <v>3</v>
      </c>
      <c r="F47" s="19">
        <v>2</v>
      </c>
      <c r="G47" s="65">
        <v>4</v>
      </c>
      <c r="H47" s="65">
        <v>2</v>
      </c>
      <c r="I47" s="65">
        <v>2</v>
      </c>
      <c r="J47" s="19">
        <v>2</v>
      </c>
      <c r="K47" s="65">
        <v>1</v>
      </c>
      <c r="L47" s="65">
        <v>4</v>
      </c>
      <c r="M47" s="65">
        <v>3</v>
      </c>
      <c r="N47" s="65">
        <v>2</v>
      </c>
      <c r="O47" s="65">
        <v>4</v>
      </c>
      <c r="P47" s="19">
        <v>4</v>
      </c>
      <c r="Q47" s="19">
        <v>3</v>
      </c>
      <c r="R47" s="19">
        <v>2</v>
      </c>
      <c r="S47" s="27">
        <v>2</v>
      </c>
    </row>
    <row r="48" spans="1:19" x14ac:dyDescent="0.25">
      <c r="A48" s="58" t="s">
        <v>64</v>
      </c>
      <c r="B48" s="19">
        <v>5</v>
      </c>
      <c r="C48" s="19">
        <v>5</v>
      </c>
      <c r="D48" s="19">
        <v>5</v>
      </c>
      <c r="E48" s="19">
        <v>6</v>
      </c>
      <c r="F48" s="19">
        <v>3</v>
      </c>
      <c r="G48" s="65">
        <v>4</v>
      </c>
      <c r="H48" s="65">
        <v>6</v>
      </c>
      <c r="I48" s="65">
        <v>3</v>
      </c>
      <c r="J48" s="19">
        <v>3</v>
      </c>
      <c r="K48" s="65">
        <v>5</v>
      </c>
      <c r="L48" s="65">
        <v>5</v>
      </c>
      <c r="M48" s="65">
        <v>5</v>
      </c>
      <c r="N48" s="65">
        <v>5</v>
      </c>
      <c r="O48" s="65">
        <v>6</v>
      </c>
      <c r="P48" s="19">
        <v>5</v>
      </c>
      <c r="Q48" s="19">
        <v>6</v>
      </c>
      <c r="R48" s="19">
        <v>3</v>
      </c>
      <c r="S48" s="27">
        <v>5</v>
      </c>
    </row>
    <row r="49" spans="1:19" x14ac:dyDescent="0.25">
      <c r="A49" s="58" t="s">
        <v>46</v>
      </c>
      <c r="B49" s="19">
        <v>5</v>
      </c>
      <c r="C49" s="19">
        <v>4</v>
      </c>
      <c r="D49" s="19">
        <v>6</v>
      </c>
      <c r="E49" s="19">
        <v>3</v>
      </c>
      <c r="F49" s="19">
        <v>4</v>
      </c>
      <c r="G49" s="65">
        <v>4</v>
      </c>
      <c r="H49" s="65">
        <v>4</v>
      </c>
      <c r="I49" s="65">
        <v>5</v>
      </c>
      <c r="J49" s="19">
        <v>4</v>
      </c>
      <c r="K49" s="65">
        <v>4</v>
      </c>
      <c r="L49" s="65">
        <v>5</v>
      </c>
      <c r="M49" s="65">
        <v>5</v>
      </c>
      <c r="N49" s="65">
        <v>5</v>
      </c>
      <c r="O49" s="65">
        <v>3</v>
      </c>
      <c r="P49" s="19">
        <v>4</v>
      </c>
      <c r="Q49" s="19">
        <v>4</v>
      </c>
      <c r="R49" s="19">
        <v>5</v>
      </c>
      <c r="S49" s="27">
        <v>5</v>
      </c>
    </row>
    <row r="50" spans="1:19" x14ac:dyDescent="0.25">
      <c r="A50" s="58" t="s">
        <v>47</v>
      </c>
      <c r="B50" s="65">
        <v>4</v>
      </c>
      <c r="C50" s="65">
        <v>4</v>
      </c>
      <c r="D50" s="65">
        <v>6</v>
      </c>
      <c r="E50" s="65">
        <v>4</v>
      </c>
      <c r="F50" s="65">
        <v>4</v>
      </c>
      <c r="G50" s="65">
        <v>4</v>
      </c>
      <c r="H50" s="65">
        <v>4</v>
      </c>
      <c r="I50" s="65">
        <v>4</v>
      </c>
      <c r="J50" s="65">
        <v>5</v>
      </c>
      <c r="K50" s="65">
        <v>3</v>
      </c>
      <c r="L50" s="65">
        <v>5</v>
      </c>
      <c r="M50" s="65">
        <v>5</v>
      </c>
      <c r="N50" s="65">
        <v>4</v>
      </c>
      <c r="O50" s="65">
        <v>5</v>
      </c>
      <c r="P50" s="65">
        <v>5</v>
      </c>
      <c r="Q50" s="65">
        <v>5</v>
      </c>
      <c r="R50" s="65">
        <v>3</v>
      </c>
      <c r="S50" s="27">
        <v>4</v>
      </c>
    </row>
    <row r="51" spans="1:19" x14ac:dyDescent="0.25">
      <c r="A51" s="115" t="s">
        <v>48</v>
      </c>
      <c r="B51" s="116">
        <v>3</v>
      </c>
      <c r="C51" s="116">
        <v>4</v>
      </c>
      <c r="D51" s="116">
        <v>6</v>
      </c>
      <c r="E51" s="116">
        <v>5</v>
      </c>
      <c r="F51" s="116">
        <v>5</v>
      </c>
      <c r="G51" s="116">
        <v>4</v>
      </c>
      <c r="H51" s="116">
        <v>5</v>
      </c>
      <c r="I51" s="116">
        <v>6</v>
      </c>
      <c r="J51" s="116">
        <v>6</v>
      </c>
      <c r="K51" s="116">
        <v>5</v>
      </c>
      <c r="L51" s="116">
        <v>5</v>
      </c>
      <c r="M51" s="116">
        <v>4</v>
      </c>
      <c r="N51" s="116">
        <v>5</v>
      </c>
      <c r="O51" s="116">
        <v>5</v>
      </c>
      <c r="P51" s="116">
        <v>6</v>
      </c>
      <c r="Q51" s="116">
        <v>5</v>
      </c>
      <c r="R51" s="116">
        <v>5</v>
      </c>
      <c r="S51" s="117">
        <v>4</v>
      </c>
    </row>
    <row r="52" spans="1:19" x14ac:dyDescent="0.25">
      <c r="A52" s="58" t="s">
        <v>37</v>
      </c>
      <c r="B52" s="9">
        <f t="shared" ref="B52:H52" si="31">AVERAGE(B47:B51)</f>
        <v>3.8</v>
      </c>
      <c r="C52" s="9">
        <f t="shared" si="31"/>
        <v>4</v>
      </c>
      <c r="D52" s="9">
        <f t="shared" si="31"/>
        <v>5.6</v>
      </c>
      <c r="E52" s="9">
        <f t="shared" si="31"/>
        <v>4.2</v>
      </c>
      <c r="F52" s="9">
        <f t="shared" si="31"/>
        <v>3.6</v>
      </c>
      <c r="G52" s="9">
        <f t="shared" si="31"/>
        <v>4</v>
      </c>
      <c r="H52" s="9">
        <f t="shared" si="31"/>
        <v>4.2</v>
      </c>
      <c r="I52" s="61">
        <f>AVERAGE(I47:I51)</f>
        <v>4</v>
      </c>
      <c r="J52" s="9">
        <f t="shared" ref="J52:S52" si="32">AVERAGE(J47:J51)</f>
        <v>4</v>
      </c>
      <c r="K52" s="9">
        <f t="shared" si="32"/>
        <v>3.6</v>
      </c>
      <c r="L52" s="9">
        <f t="shared" si="32"/>
        <v>4.8</v>
      </c>
      <c r="M52" s="9">
        <f t="shared" si="32"/>
        <v>4.4000000000000004</v>
      </c>
      <c r="N52" s="9">
        <f t="shared" si="32"/>
        <v>4.2</v>
      </c>
      <c r="O52" s="9">
        <f t="shared" si="32"/>
        <v>4.5999999999999996</v>
      </c>
      <c r="P52" s="9">
        <f t="shared" si="32"/>
        <v>4.8</v>
      </c>
      <c r="Q52" s="9">
        <f t="shared" si="32"/>
        <v>4.5999999999999996</v>
      </c>
      <c r="R52" s="9">
        <f t="shared" si="32"/>
        <v>3.6</v>
      </c>
      <c r="S52" s="20">
        <f t="shared" si="32"/>
        <v>4</v>
      </c>
    </row>
    <row r="53" spans="1:19" ht="15.75" thickBot="1" x14ac:dyDescent="0.3">
      <c r="A53" s="118" t="s">
        <v>13</v>
      </c>
      <c r="B53" s="22">
        <f t="shared" ref="B53:H53" si="33">STDEVA(B47:B51)</f>
        <v>1.3038404810405295</v>
      </c>
      <c r="C53" s="22">
        <f t="shared" si="33"/>
        <v>0.70710678118654757</v>
      </c>
      <c r="D53" s="22">
        <f t="shared" si="33"/>
        <v>0.54772255750516619</v>
      </c>
      <c r="E53" s="22">
        <f t="shared" si="33"/>
        <v>1.3038404810405295</v>
      </c>
      <c r="F53" s="22">
        <f t="shared" si="33"/>
        <v>1.1401754250991383</v>
      </c>
      <c r="G53" s="22">
        <f t="shared" si="33"/>
        <v>0</v>
      </c>
      <c r="H53" s="22">
        <f t="shared" si="33"/>
        <v>1.4832396974191324</v>
      </c>
      <c r="I53" s="22">
        <f>STDEVA(I47:I51)</f>
        <v>1.5811388300841898</v>
      </c>
      <c r="J53" s="22">
        <f t="shared" ref="J53:S53" si="34">STDEVA(J47:J51)</f>
        <v>1.5811388300841898</v>
      </c>
      <c r="K53" s="22">
        <f t="shared" si="34"/>
        <v>1.6733200530681513</v>
      </c>
      <c r="L53" s="22">
        <f t="shared" si="34"/>
        <v>0.44721359549995787</v>
      </c>
      <c r="M53" s="22">
        <f t="shared" si="34"/>
        <v>0.8944271909999163</v>
      </c>
      <c r="N53" s="22">
        <f t="shared" si="34"/>
        <v>1.3038404810405295</v>
      </c>
      <c r="O53" s="22">
        <f t="shared" si="34"/>
        <v>1.1401754250991383</v>
      </c>
      <c r="P53" s="22">
        <f t="shared" si="34"/>
        <v>0.83666002653407512</v>
      </c>
      <c r="Q53" s="22">
        <f t="shared" si="34"/>
        <v>1.1401754250991383</v>
      </c>
      <c r="R53" s="22">
        <f t="shared" si="34"/>
        <v>1.3416407864998741</v>
      </c>
      <c r="S53" s="23">
        <f t="shared" si="34"/>
        <v>1.2247448713915889</v>
      </c>
    </row>
    <row r="54" spans="1:19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5.75" thickBo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5">
      <c r="A56" s="110" t="s">
        <v>176</v>
      </c>
      <c r="B56" s="18" t="s">
        <v>24</v>
      </c>
      <c r="C56" s="18" t="s">
        <v>30</v>
      </c>
      <c r="D56" s="18" t="s">
        <v>20</v>
      </c>
      <c r="E56" s="18" t="s">
        <v>21</v>
      </c>
      <c r="F56" s="18" t="s">
        <v>22</v>
      </c>
      <c r="G56" s="18" t="s">
        <v>33</v>
      </c>
      <c r="H56" s="18" t="s">
        <v>34</v>
      </c>
      <c r="I56" s="25" t="s">
        <v>55</v>
      </c>
      <c r="J56" s="18" t="s">
        <v>25</v>
      </c>
      <c r="K56" s="18" t="s">
        <v>23</v>
      </c>
      <c r="L56" s="18" t="s">
        <v>29</v>
      </c>
      <c r="M56" s="18" t="s">
        <v>32</v>
      </c>
      <c r="N56" s="18" t="s">
        <v>36</v>
      </c>
      <c r="O56" s="18" t="s">
        <v>35</v>
      </c>
      <c r="P56" s="18" t="s">
        <v>26</v>
      </c>
      <c r="Q56" s="18" t="s">
        <v>27</v>
      </c>
      <c r="R56" s="18" t="s">
        <v>31</v>
      </c>
      <c r="S56" s="26" t="s">
        <v>28</v>
      </c>
    </row>
    <row r="57" spans="1:19" x14ac:dyDescent="0.25">
      <c r="A57" s="125" t="s">
        <v>40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7"/>
    </row>
    <row r="58" spans="1:19" x14ac:dyDescent="0.25">
      <c r="A58" s="58" t="s">
        <v>43</v>
      </c>
      <c r="B58" s="19">
        <v>2</v>
      </c>
      <c r="C58" s="19">
        <v>2</v>
      </c>
      <c r="D58" s="19">
        <v>3</v>
      </c>
      <c r="E58" s="19">
        <v>2</v>
      </c>
      <c r="F58" s="19">
        <v>2</v>
      </c>
      <c r="G58" s="65">
        <v>1</v>
      </c>
      <c r="H58" s="65">
        <v>2</v>
      </c>
      <c r="I58" s="19">
        <v>3</v>
      </c>
      <c r="J58" s="19">
        <v>2</v>
      </c>
      <c r="K58" s="65">
        <v>3</v>
      </c>
      <c r="L58" s="65">
        <v>4</v>
      </c>
      <c r="M58" s="65">
        <v>2</v>
      </c>
      <c r="N58" s="65">
        <v>2</v>
      </c>
      <c r="O58" s="65">
        <v>3</v>
      </c>
      <c r="P58" s="19">
        <v>3</v>
      </c>
      <c r="Q58" s="19">
        <v>2</v>
      </c>
      <c r="R58" s="65">
        <v>2</v>
      </c>
      <c r="S58" s="27">
        <v>2</v>
      </c>
    </row>
    <row r="59" spans="1:19" x14ac:dyDescent="0.25">
      <c r="A59" s="58" t="s">
        <v>61</v>
      </c>
      <c r="B59" s="19">
        <v>3</v>
      </c>
      <c r="C59" s="19">
        <v>5</v>
      </c>
      <c r="D59" s="19">
        <v>6</v>
      </c>
      <c r="E59" s="19">
        <v>6</v>
      </c>
      <c r="F59" s="19">
        <v>4</v>
      </c>
      <c r="G59" s="65">
        <v>5</v>
      </c>
      <c r="H59" s="65">
        <v>4</v>
      </c>
      <c r="I59" s="65">
        <v>4</v>
      </c>
      <c r="J59" s="19">
        <v>4</v>
      </c>
      <c r="K59" s="65">
        <v>4</v>
      </c>
      <c r="L59" s="65">
        <v>6</v>
      </c>
      <c r="M59" s="65">
        <v>5</v>
      </c>
      <c r="N59" s="65">
        <v>5</v>
      </c>
      <c r="O59" s="65">
        <v>5</v>
      </c>
      <c r="P59" s="19">
        <v>4</v>
      </c>
      <c r="Q59" s="19">
        <v>5</v>
      </c>
      <c r="R59" s="19">
        <v>5</v>
      </c>
      <c r="S59" s="27">
        <v>5</v>
      </c>
    </row>
    <row r="60" spans="1:19" x14ac:dyDescent="0.25">
      <c r="A60" s="58" t="s">
        <v>46</v>
      </c>
      <c r="B60" s="19">
        <v>5</v>
      </c>
      <c r="C60" s="19">
        <v>4</v>
      </c>
      <c r="D60" s="19">
        <v>6</v>
      </c>
      <c r="E60" s="19">
        <v>3</v>
      </c>
      <c r="F60" s="19">
        <v>4</v>
      </c>
      <c r="G60" s="65">
        <v>5</v>
      </c>
      <c r="H60" s="65">
        <v>3</v>
      </c>
      <c r="I60" s="19">
        <v>3</v>
      </c>
      <c r="J60" s="19">
        <v>4</v>
      </c>
      <c r="K60" s="65">
        <v>5</v>
      </c>
      <c r="L60" s="65">
        <v>5</v>
      </c>
      <c r="M60" s="65">
        <v>6</v>
      </c>
      <c r="N60" s="65">
        <v>5</v>
      </c>
      <c r="O60" s="65">
        <v>4</v>
      </c>
      <c r="P60" s="19">
        <v>4</v>
      </c>
      <c r="Q60" s="19">
        <v>4</v>
      </c>
      <c r="R60" s="65">
        <v>6</v>
      </c>
      <c r="S60" s="27">
        <v>5</v>
      </c>
    </row>
    <row r="61" spans="1:19" x14ac:dyDescent="0.25">
      <c r="A61" s="58" t="s">
        <v>47</v>
      </c>
      <c r="B61" s="65">
        <v>5</v>
      </c>
      <c r="C61" s="65">
        <v>4</v>
      </c>
      <c r="D61" s="65">
        <v>6</v>
      </c>
      <c r="E61" s="65">
        <v>5</v>
      </c>
      <c r="F61" s="65">
        <v>4</v>
      </c>
      <c r="G61" s="65">
        <v>5</v>
      </c>
      <c r="H61" s="65">
        <v>3</v>
      </c>
      <c r="I61" s="65">
        <v>4</v>
      </c>
      <c r="J61" s="65">
        <v>4</v>
      </c>
      <c r="K61" s="65">
        <v>5</v>
      </c>
      <c r="L61" s="65">
        <v>4</v>
      </c>
      <c r="M61" s="65">
        <v>4</v>
      </c>
      <c r="N61" s="65">
        <v>4</v>
      </c>
      <c r="O61" s="65">
        <v>4</v>
      </c>
      <c r="P61" s="65">
        <v>4</v>
      </c>
      <c r="Q61" s="65">
        <v>5</v>
      </c>
      <c r="R61" s="65">
        <v>5</v>
      </c>
      <c r="S61" s="27">
        <v>3</v>
      </c>
    </row>
    <row r="62" spans="1:19" x14ac:dyDescent="0.25">
      <c r="A62" s="115" t="s">
        <v>48</v>
      </c>
      <c r="B62" s="116">
        <v>4</v>
      </c>
      <c r="C62" s="116">
        <v>5</v>
      </c>
      <c r="D62" s="116">
        <v>5</v>
      </c>
      <c r="E62" s="116">
        <v>6</v>
      </c>
      <c r="F62" s="116">
        <v>5</v>
      </c>
      <c r="G62" s="116">
        <v>4</v>
      </c>
      <c r="H62" s="116">
        <v>5</v>
      </c>
      <c r="I62" s="116">
        <v>6</v>
      </c>
      <c r="J62" s="116">
        <v>4</v>
      </c>
      <c r="K62" s="116">
        <v>4</v>
      </c>
      <c r="L62" s="116">
        <v>5</v>
      </c>
      <c r="M62" s="116">
        <v>5</v>
      </c>
      <c r="N62" s="116">
        <v>5</v>
      </c>
      <c r="O62" s="116">
        <v>5</v>
      </c>
      <c r="P62" s="116">
        <v>5</v>
      </c>
      <c r="Q62" s="116">
        <v>5</v>
      </c>
      <c r="R62" s="116">
        <v>4</v>
      </c>
      <c r="S62" s="117">
        <v>4</v>
      </c>
    </row>
    <row r="63" spans="1:19" x14ac:dyDescent="0.25">
      <c r="A63" s="58" t="s">
        <v>37</v>
      </c>
      <c r="B63" s="9">
        <f t="shared" ref="B63:H63" si="35">AVERAGE(B58:B62)</f>
        <v>3.8</v>
      </c>
      <c r="C63" s="9">
        <f t="shared" si="35"/>
        <v>4</v>
      </c>
      <c r="D63" s="9">
        <f t="shared" si="35"/>
        <v>5.2</v>
      </c>
      <c r="E63" s="9">
        <f t="shared" si="35"/>
        <v>4.4000000000000004</v>
      </c>
      <c r="F63" s="9">
        <f t="shared" si="35"/>
        <v>3.8</v>
      </c>
      <c r="G63" s="9">
        <f t="shared" si="35"/>
        <v>4</v>
      </c>
      <c r="H63" s="9">
        <f t="shared" si="35"/>
        <v>3.4</v>
      </c>
      <c r="I63" s="61">
        <f>AVERAGE(I58:I62)</f>
        <v>4</v>
      </c>
      <c r="J63" s="9">
        <f t="shared" ref="J63:R63" si="36">AVERAGE(J58:J62)</f>
        <v>3.6</v>
      </c>
      <c r="K63" s="9">
        <f t="shared" si="36"/>
        <v>4.2</v>
      </c>
      <c r="L63" s="9">
        <f t="shared" si="36"/>
        <v>4.8</v>
      </c>
      <c r="M63" s="9">
        <f t="shared" si="36"/>
        <v>4.4000000000000004</v>
      </c>
      <c r="N63" s="9">
        <f t="shared" si="36"/>
        <v>4.2</v>
      </c>
      <c r="O63" s="9">
        <f t="shared" si="36"/>
        <v>4.2</v>
      </c>
      <c r="P63" s="9">
        <f t="shared" si="36"/>
        <v>4</v>
      </c>
      <c r="Q63" s="9">
        <f t="shared" si="36"/>
        <v>4.2</v>
      </c>
      <c r="R63" s="9">
        <f t="shared" si="36"/>
        <v>4.4000000000000004</v>
      </c>
      <c r="S63" s="20">
        <f t="shared" ref="S63" si="37">AVERAGE(S58:S62)</f>
        <v>3.8</v>
      </c>
    </row>
    <row r="64" spans="1:19" ht="15.75" thickBot="1" x14ac:dyDescent="0.3">
      <c r="A64" s="118" t="s">
        <v>13</v>
      </c>
      <c r="B64" s="22">
        <f t="shared" ref="B64:H64" si="38">STDEVA(B58:B62)</f>
        <v>1.3038404810405295</v>
      </c>
      <c r="C64" s="22">
        <f t="shared" si="38"/>
        <v>1.2247448713915889</v>
      </c>
      <c r="D64" s="22">
        <f t="shared" si="38"/>
        <v>1.3038404810405309</v>
      </c>
      <c r="E64" s="22">
        <f t="shared" si="38"/>
        <v>1.8165902124584952</v>
      </c>
      <c r="F64" s="22">
        <f t="shared" si="38"/>
        <v>1.0954451150103319</v>
      </c>
      <c r="G64" s="22">
        <f t="shared" si="38"/>
        <v>1.7320508075688772</v>
      </c>
      <c r="H64" s="22">
        <f t="shared" si="38"/>
        <v>1.1401754250991383</v>
      </c>
      <c r="I64" s="22">
        <f>STDEVA(I58:I62)</f>
        <v>1.2247448713915889</v>
      </c>
      <c r="J64" s="22">
        <f t="shared" ref="J64:R64" si="39">STDEVA(J58:J62)</f>
        <v>0.8944271909999163</v>
      </c>
      <c r="K64" s="22">
        <f t="shared" si="39"/>
        <v>0.83666002653407512</v>
      </c>
      <c r="L64" s="22">
        <f t="shared" si="39"/>
        <v>0.83666002653407512</v>
      </c>
      <c r="M64" s="22">
        <f t="shared" si="39"/>
        <v>1.5165750888103104</v>
      </c>
      <c r="N64" s="22">
        <f t="shared" si="39"/>
        <v>1.3038404810405295</v>
      </c>
      <c r="O64" s="22">
        <f t="shared" si="39"/>
        <v>0.83666002653407512</v>
      </c>
      <c r="P64" s="22">
        <f t="shared" si="39"/>
        <v>0.70710678118654757</v>
      </c>
      <c r="Q64" s="22">
        <f t="shared" si="39"/>
        <v>1.3038404810405295</v>
      </c>
      <c r="R64" s="22">
        <f t="shared" si="39"/>
        <v>1.5165750888103104</v>
      </c>
      <c r="S64" s="23">
        <f t="shared" ref="S64" si="40">STDEVA(S58:S62)</f>
        <v>1.3038404810405295</v>
      </c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19" zoomScale="80" zoomScaleNormal="80" workbookViewId="0">
      <selection activeCell="J49" sqref="J49"/>
    </sheetView>
  </sheetViews>
  <sheetFormatPr defaultColWidth="11.42578125" defaultRowHeight="15" x14ac:dyDescent="0.25"/>
  <cols>
    <col min="1" max="1" width="26.28515625" customWidth="1"/>
    <col min="2" max="2" width="13.28515625" customWidth="1"/>
    <col min="3" max="3" width="13" customWidth="1"/>
    <col min="4" max="4" width="13.28515625" customWidth="1"/>
    <col min="5" max="5" width="13" customWidth="1"/>
    <col min="6" max="6" width="12.28515625" customWidth="1"/>
    <col min="7" max="7" width="12.85546875" customWidth="1"/>
    <col min="8" max="8" width="13.28515625" customWidth="1"/>
    <col min="9" max="9" width="12.5703125" customWidth="1"/>
    <col min="10" max="10" width="13.140625" customWidth="1"/>
    <col min="11" max="11" width="12.5703125" customWidth="1"/>
    <col min="12" max="12" width="12.7109375" customWidth="1"/>
    <col min="13" max="13" width="12.28515625" customWidth="1"/>
    <col min="14" max="14" width="12.5703125" customWidth="1"/>
    <col min="15" max="15" width="12.7109375" customWidth="1"/>
    <col min="16" max="16" width="12.5703125" customWidth="1"/>
    <col min="17" max="17" width="13.42578125" customWidth="1"/>
    <col min="18" max="21" width="11.42578125" customWidth="1"/>
  </cols>
  <sheetData>
    <row r="1" spans="1:19" x14ac:dyDescent="0.25">
      <c r="A1" s="3" t="s">
        <v>171</v>
      </c>
      <c r="B1" s="4" t="s">
        <v>24</v>
      </c>
      <c r="C1" s="4" t="s">
        <v>30</v>
      </c>
      <c r="D1" s="4" t="s">
        <v>20</v>
      </c>
      <c r="E1" s="4" t="s">
        <v>21</v>
      </c>
      <c r="F1" s="4" t="s">
        <v>22</v>
      </c>
      <c r="G1" s="4" t="s">
        <v>33</v>
      </c>
      <c r="H1" s="4" t="s">
        <v>34</v>
      </c>
      <c r="I1" s="12" t="s">
        <v>52</v>
      </c>
      <c r="J1" s="4" t="s">
        <v>25</v>
      </c>
      <c r="K1" s="4" t="s">
        <v>23</v>
      </c>
      <c r="L1" s="4" t="s">
        <v>29</v>
      </c>
      <c r="M1" s="4" t="s">
        <v>32</v>
      </c>
      <c r="N1" s="4" t="s">
        <v>36</v>
      </c>
      <c r="O1" s="4" t="s">
        <v>35</v>
      </c>
      <c r="P1" s="4" t="s">
        <v>26</v>
      </c>
      <c r="Q1" s="4" t="s">
        <v>27</v>
      </c>
      <c r="R1" s="4" t="s">
        <v>31</v>
      </c>
      <c r="S1" s="5" t="s">
        <v>28</v>
      </c>
    </row>
    <row r="2" spans="1:19" x14ac:dyDescent="0.25">
      <c r="A2" s="125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7"/>
    </row>
    <row r="3" spans="1:19" x14ac:dyDescent="0.25">
      <c r="A3" s="58" t="s">
        <v>43</v>
      </c>
      <c r="B3" s="19">
        <v>3</v>
      </c>
      <c r="C3" s="19">
        <v>3</v>
      </c>
      <c r="D3" s="19">
        <v>2</v>
      </c>
      <c r="E3" s="19">
        <v>4</v>
      </c>
      <c r="F3" s="19">
        <v>2</v>
      </c>
      <c r="G3" s="65">
        <v>2</v>
      </c>
      <c r="H3" s="65">
        <v>3</v>
      </c>
      <c r="I3" s="65">
        <v>5</v>
      </c>
      <c r="J3" s="19">
        <v>2</v>
      </c>
      <c r="K3" s="19">
        <v>4</v>
      </c>
      <c r="L3" s="19">
        <v>4</v>
      </c>
      <c r="M3" s="19">
        <v>3</v>
      </c>
      <c r="N3" s="65">
        <v>5</v>
      </c>
      <c r="O3" s="65">
        <v>2</v>
      </c>
      <c r="P3" s="19">
        <v>4</v>
      </c>
      <c r="Q3" s="19">
        <v>4</v>
      </c>
      <c r="R3" s="19">
        <v>5</v>
      </c>
      <c r="S3" s="27">
        <v>4</v>
      </c>
    </row>
    <row r="4" spans="1:19" x14ac:dyDescent="0.25">
      <c r="A4" s="58" t="s">
        <v>45</v>
      </c>
      <c r="B4" s="19">
        <v>3</v>
      </c>
      <c r="C4" s="19">
        <v>3</v>
      </c>
      <c r="D4" s="19">
        <v>4</v>
      </c>
      <c r="E4" s="19">
        <v>2</v>
      </c>
      <c r="F4" s="19">
        <v>3</v>
      </c>
      <c r="G4" s="65">
        <v>3</v>
      </c>
      <c r="H4" s="65">
        <v>2</v>
      </c>
      <c r="I4" s="65">
        <v>4</v>
      </c>
      <c r="J4" s="19">
        <v>2</v>
      </c>
      <c r="K4" s="65">
        <v>3</v>
      </c>
      <c r="L4" s="65">
        <v>4</v>
      </c>
      <c r="M4" s="65">
        <v>2</v>
      </c>
      <c r="N4" s="65">
        <v>3</v>
      </c>
      <c r="O4" s="65">
        <v>2</v>
      </c>
      <c r="P4" s="19">
        <v>2</v>
      </c>
      <c r="Q4" s="19">
        <v>3</v>
      </c>
      <c r="R4" s="19">
        <v>2</v>
      </c>
      <c r="S4" s="27">
        <v>3</v>
      </c>
    </row>
    <row r="5" spans="1:19" x14ac:dyDescent="0.25">
      <c r="A5" s="58" t="s">
        <v>46</v>
      </c>
      <c r="B5" s="19">
        <v>2</v>
      </c>
      <c r="C5" s="19">
        <v>5</v>
      </c>
      <c r="D5" s="19">
        <v>4</v>
      </c>
      <c r="E5" s="19">
        <v>3</v>
      </c>
      <c r="F5" s="19">
        <v>3</v>
      </c>
      <c r="G5" s="65">
        <v>1</v>
      </c>
      <c r="H5" s="65">
        <v>2</v>
      </c>
      <c r="I5" s="65">
        <v>3</v>
      </c>
      <c r="J5" s="19">
        <v>1</v>
      </c>
      <c r="K5" s="65">
        <v>2</v>
      </c>
      <c r="L5" s="65">
        <v>4</v>
      </c>
      <c r="M5" s="65">
        <v>4</v>
      </c>
      <c r="N5" s="65">
        <v>4</v>
      </c>
      <c r="O5" s="65">
        <v>3</v>
      </c>
      <c r="P5" s="19">
        <v>4</v>
      </c>
      <c r="Q5" s="19">
        <v>4</v>
      </c>
      <c r="R5" s="19">
        <v>3</v>
      </c>
      <c r="S5" s="27">
        <v>4</v>
      </c>
    </row>
    <row r="6" spans="1:19" x14ac:dyDescent="0.25">
      <c r="A6" s="58" t="s">
        <v>47</v>
      </c>
      <c r="B6" s="65">
        <v>5</v>
      </c>
      <c r="C6" s="65">
        <v>4</v>
      </c>
      <c r="D6" s="65">
        <v>4</v>
      </c>
      <c r="E6" s="65">
        <v>4</v>
      </c>
      <c r="F6" s="65">
        <v>3</v>
      </c>
      <c r="G6" s="65">
        <v>4</v>
      </c>
      <c r="H6" s="65">
        <v>4</v>
      </c>
      <c r="I6" s="65">
        <v>4</v>
      </c>
      <c r="J6" s="65">
        <v>4</v>
      </c>
      <c r="K6" s="65">
        <v>4</v>
      </c>
      <c r="L6" s="65">
        <v>5</v>
      </c>
      <c r="M6" s="65">
        <v>4</v>
      </c>
      <c r="N6" s="65">
        <v>5</v>
      </c>
      <c r="O6" s="65">
        <v>4</v>
      </c>
      <c r="P6" s="65">
        <v>5</v>
      </c>
      <c r="Q6" s="65">
        <v>5</v>
      </c>
      <c r="R6" s="65">
        <v>6</v>
      </c>
      <c r="S6" s="27">
        <v>4</v>
      </c>
    </row>
    <row r="7" spans="1:19" x14ac:dyDescent="0.25">
      <c r="A7" s="115" t="s">
        <v>48</v>
      </c>
      <c r="B7" s="116">
        <v>6</v>
      </c>
      <c r="C7" s="116">
        <v>6</v>
      </c>
      <c r="D7" s="116">
        <v>6</v>
      </c>
      <c r="E7" s="116">
        <v>5</v>
      </c>
      <c r="F7" s="116">
        <v>4</v>
      </c>
      <c r="G7" s="116">
        <v>5</v>
      </c>
      <c r="H7" s="116">
        <v>6</v>
      </c>
      <c r="I7" s="116">
        <v>4</v>
      </c>
      <c r="J7" s="116">
        <v>5</v>
      </c>
      <c r="K7" s="116">
        <v>4</v>
      </c>
      <c r="L7" s="116">
        <v>6</v>
      </c>
      <c r="M7" s="116">
        <v>6</v>
      </c>
      <c r="N7" s="116">
        <v>6</v>
      </c>
      <c r="O7" s="116">
        <v>5</v>
      </c>
      <c r="P7" s="116">
        <v>5</v>
      </c>
      <c r="Q7" s="116">
        <v>5</v>
      </c>
      <c r="R7" s="116">
        <v>7</v>
      </c>
      <c r="S7" s="117">
        <v>5</v>
      </c>
    </row>
    <row r="8" spans="1:19" x14ac:dyDescent="0.25">
      <c r="A8" s="58" t="s">
        <v>37</v>
      </c>
      <c r="B8" s="9">
        <f t="shared" ref="B8:H8" si="0">AVERAGE(B3:B7)</f>
        <v>3.8</v>
      </c>
      <c r="C8" s="9">
        <f t="shared" si="0"/>
        <v>4.2</v>
      </c>
      <c r="D8" s="9">
        <f t="shared" si="0"/>
        <v>4</v>
      </c>
      <c r="E8" s="9">
        <f t="shared" si="0"/>
        <v>3.6</v>
      </c>
      <c r="F8" s="9">
        <f t="shared" si="0"/>
        <v>3</v>
      </c>
      <c r="G8" s="9">
        <f t="shared" si="0"/>
        <v>3</v>
      </c>
      <c r="H8" s="9">
        <f t="shared" si="0"/>
        <v>3.4</v>
      </c>
      <c r="I8" s="61">
        <f>AVERAGE(I3:I7)</f>
        <v>4</v>
      </c>
      <c r="J8" s="9">
        <f t="shared" ref="J8:S8" si="1">AVERAGE(J3:J7)</f>
        <v>2.8</v>
      </c>
      <c r="K8" s="9">
        <f t="shared" si="1"/>
        <v>3.4</v>
      </c>
      <c r="L8" s="9">
        <f t="shared" si="1"/>
        <v>4.5999999999999996</v>
      </c>
      <c r="M8" s="9">
        <f t="shared" si="1"/>
        <v>3.8</v>
      </c>
      <c r="N8" s="9">
        <f t="shared" si="1"/>
        <v>4.5999999999999996</v>
      </c>
      <c r="O8" s="9">
        <f t="shared" si="1"/>
        <v>3.2</v>
      </c>
      <c r="P8" s="9">
        <f t="shared" si="1"/>
        <v>4</v>
      </c>
      <c r="Q8" s="9">
        <f t="shared" si="1"/>
        <v>4.2</v>
      </c>
      <c r="R8" s="9">
        <f t="shared" si="1"/>
        <v>4.5999999999999996</v>
      </c>
      <c r="S8" s="20">
        <f t="shared" si="1"/>
        <v>4</v>
      </c>
    </row>
    <row r="9" spans="1:19" ht="15.75" thickBot="1" x14ac:dyDescent="0.3">
      <c r="A9" s="118" t="s">
        <v>13</v>
      </c>
      <c r="B9" s="22">
        <f t="shared" ref="B9:H9" si="2">STDEVA(B3:B7)</f>
        <v>1.6431676725154982</v>
      </c>
      <c r="C9" s="22">
        <f t="shared" si="2"/>
        <v>1.3038404810405295</v>
      </c>
      <c r="D9" s="22">
        <f t="shared" si="2"/>
        <v>1.4142135623730951</v>
      </c>
      <c r="E9" s="22">
        <f t="shared" si="2"/>
        <v>1.1401754250991383</v>
      </c>
      <c r="F9" s="22">
        <f t="shared" si="2"/>
        <v>0.70710678118654757</v>
      </c>
      <c r="G9" s="22">
        <f t="shared" si="2"/>
        <v>1.5811388300841898</v>
      </c>
      <c r="H9" s="22">
        <f t="shared" si="2"/>
        <v>1.6733200530681513</v>
      </c>
      <c r="I9" s="22">
        <f>STDEVA(I3:I7)</f>
        <v>0.70710678118654757</v>
      </c>
      <c r="J9" s="22">
        <f t="shared" ref="J9:S9" si="3">STDEVA(J3:J7)</f>
        <v>1.6431676725154982</v>
      </c>
      <c r="K9" s="22">
        <f t="shared" si="3"/>
        <v>0.8944271909999163</v>
      </c>
      <c r="L9" s="22">
        <f t="shared" si="3"/>
        <v>0.8944271909999163</v>
      </c>
      <c r="M9" s="22">
        <f t="shared" si="3"/>
        <v>1.4832396974191324</v>
      </c>
      <c r="N9" s="22">
        <f t="shared" si="3"/>
        <v>1.1401754250991383</v>
      </c>
      <c r="O9" s="22">
        <f t="shared" si="3"/>
        <v>1.3038404810405295</v>
      </c>
      <c r="P9" s="22">
        <f t="shared" si="3"/>
        <v>1.2247448713915889</v>
      </c>
      <c r="Q9" s="22">
        <f t="shared" si="3"/>
        <v>0.83666002653407512</v>
      </c>
      <c r="R9" s="22">
        <f t="shared" si="3"/>
        <v>2.0736441353327724</v>
      </c>
      <c r="S9" s="23">
        <f t="shared" si="3"/>
        <v>0.70710678118654757</v>
      </c>
    </row>
    <row r="10" spans="1:19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5.75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5">
      <c r="A12" s="110" t="s">
        <v>172</v>
      </c>
      <c r="B12" s="18" t="s">
        <v>24</v>
      </c>
      <c r="C12" s="18" t="s">
        <v>30</v>
      </c>
      <c r="D12" s="18" t="s">
        <v>20</v>
      </c>
      <c r="E12" s="18" t="s">
        <v>21</v>
      </c>
      <c r="F12" s="18" t="s">
        <v>22</v>
      </c>
      <c r="G12" s="18" t="s">
        <v>33</v>
      </c>
      <c r="H12" s="18" t="s">
        <v>34</v>
      </c>
      <c r="I12" s="18" t="s">
        <v>25</v>
      </c>
      <c r="J12" s="25" t="s">
        <v>53</v>
      </c>
      <c r="K12" s="18" t="s">
        <v>23</v>
      </c>
      <c r="L12" s="18" t="s">
        <v>29</v>
      </c>
      <c r="M12" s="18" t="s">
        <v>32</v>
      </c>
      <c r="N12" s="18" t="s">
        <v>36</v>
      </c>
      <c r="O12" s="18" t="s">
        <v>35</v>
      </c>
      <c r="P12" s="18" t="s">
        <v>26</v>
      </c>
      <c r="Q12" s="18" t="s">
        <v>27</v>
      </c>
      <c r="R12" s="18" t="s">
        <v>31</v>
      </c>
      <c r="S12" s="26" t="s">
        <v>28</v>
      </c>
    </row>
    <row r="13" spans="1:19" x14ac:dyDescent="0.25">
      <c r="A13" s="125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7"/>
    </row>
    <row r="14" spans="1:19" x14ac:dyDescent="0.25">
      <c r="A14" s="58" t="s">
        <v>43</v>
      </c>
      <c r="B14" s="19">
        <v>2</v>
      </c>
      <c r="C14" s="19">
        <v>3</v>
      </c>
      <c r="D14" s="19">
        <v>4</v>
      </c>
      <c r="E14" s="19">
        <v>4</v>
      </c>
      <c r="F14" s="19">
        <v>3</v>
      </c>
      <c r="G14" s="65">
        <v>3</v>
      </c>
      <c r="H14" s="65">
        <v>4</v>
      </c>
      <c r="I14" s="19">
        <v>3</v>
      </c>
      <c r="J14" s="65">
        <v>4</v>
      </c>
      <c r="K14" s="65">
        <v>2</v>
      </c>
      <c r="L14" s="65">
        <v>3</v>
      </c>
      <c r="M14" s="65">
        <v>4</v>
      </c>
      <c r="N14" s="65">
        <v>4</v>
      </c>
      <c r="O14" s="65">
        <v>2</v>
      </c>
      <c r="P14" s="19">
        <v>4</v>
      </c>
      <c r="Q14" s="19">
        <v>4</v>
      </c>
      <c r="R14" s="19">
        <v>4</v>
      </c>
      <c r="S14" s="27">
        <v>3</v>
      </c>
    </row>
    <row r="15" spans="1:19" x14ac:dyDescent="0.25">
      <c r="A15" s="58" t="s">
        <v>57</v>
      </c>
      <c r="B15" s="19">
        <v>5</v>
      </c>
      <c r="C15" s="19">
        <v>4</v>
      </c>
      <c r="D15" s="19">
        <v>2</v>
      </c>
      <c r="E15" s="19">
        <v>4</v>
      </c>
      <c r="F15" s="19">
        <v>3</v>
      </c>
      <c r="G15" s="65">
        <v>2</v>
      </c>
      <c r="H15" s="65">
        <v>3</v>
      </c>
      <c r="I15" s="19">
        <v>2</v>
      </c>
      <c r="J15" s="65">
        <v>4</v>
      </c>
      <c r="K15" s="65">
        <v>4</v>
      </c>
      <c r="L15" s="65">
        <v>6</v>
      </c>
      <c r="M15" s="65">
        <v>3</v>
      </c>
      <c r="N15" s="65">
        <v>4</v>
      </c>
      <c r="O15" s="65">
        <v>2</v>
      </c>
      <c r="P15" s="19">
        <v>3</v>
      </c>
      <c r="Q15" s="19">
        <v>3</v>
      </c>
      <c r="R15" s="65">
        <v>2</v>
      </c>
      <c r="S15" s="27">
        <v>3</v>
      </c>
    </row>
    <row r="16" spans="1:19" x14ac:dyDescent="0.25">
      <c r="A16" s="58" t="s">
        <v>46</v>
      </c>
      <c r="B16" s="19">
        <v>2</v>
      </c>
      <c r="C16" s="19">
        <v>3</v>
      </c>
      <c r="D16" s="19">
        <v>2</v>
      </c>
      <c r="E16" s="19">
        <v>2</v>
      </c>
      <c r="F16" s="19">
        <v>1</v>
      </c>
      <c r="G16" s="65">
        <v>2</v>
      </c>
      <c r="H16" s="65">
        <v>1</v>
      </c>
      <c r="I16" s="19">
        <v>1</v>
      </c>
      <c r="J16" s="65">
        <v>4</v>
      </c>
      <c r="K16" s="65">
        <v>2</v>
      </c>
      <c r="L16" s="65">
        <v>4</v>
      </c>
      <c r="M16" s="65">
        <v>4</v>
      </c>
      <c r="N16" s="65">
        <v>4</v>
      </c>
      <c r="O16" s="65">
        <v>1</v>
      </c>
      <c r="P16" s="19">
        <v>2</v>
      </c>
      <c r="Q16" s="19">
        <v>3</v>
      </c>
      <c r="R16" s="19">
        <v>2</v>
      </c>
      <c r="S16" s="27">
        <v>4</v>
      </c>
    </row>
    <row r="17" spans="1:19" x14ac:dyDescent="0.25">
      <c r="A17" s="58" t="s">
        <v>58</v>
      </c>
      <c r="B17" s="65">
        <v>5</v>
      </c>
      <c r="C17" s="65">
        <v>4</v>
      </c>
      <c r="D17" s="65">
        <v>3</v>
      </c>
      <c r="E17" s="65">
        <v>3</v>
      </c>
      <c r="F17" s="65">
        <v>4</v>
      </c>
      <c r="G17" s="65">
        <v>4</v>
      </c>
      <c r="H17" s="65">
        <v>5</v>
      </c>
      <c r="I17" s="65">
        <v>5</v>
      </c>
      <c r="J17" s="65">
        <v>5</v>
      </c>
      <c r="K17" s="65">
        <v>5</v>
      </c>
      <c r="L17" s="65">
        <v>5</v>
      </c>
      <c r="M17" s="65">
        <v>4</v>
      </c>
      <c r="N17" s="65">
        <v>4</v>
      </c>
      <c r="O17" s="65">
        <v>3</v>
      </c>
      <c r="P17" s="65">
        <v>5</v>
      </c>
      <c r="Q17" s="65">
        <v>4</v>
      </c>
      <c r="R17" s="65">
        <v>3</v>
      </c>
      <c r="S17" s="27">
        <v>4</v>
      </c>
    </row>
    <row r="18" spans="1:19" x14ac:dyDescent="0.25">
      <c r="A18" s="115" t="s">
        <v>59</v>
      </c>
      <c r="B18" s="116">
        <v>2</v>
      </c>
      <c r="C18" s="116">
        <v>2</v>
      </c>
      <c r="D18" s="116">
        <v>3</v>
      </c>
      <c r="E18" s="116">
        <v>3</v>
      </c>
      <c r="F18" s="116">
        <v>3</v>
      </c>
      <c r="G18" s="116">
        <v>2</v>
      </c>
      <c r="H18" s="116">
        <v>4</v>
      </c>
      <c r="I18" s="116">
        <v>2</v>
      </c>
      <c r="J18" s="116">
        <v>3</v>
      </c>
      <c r="K18" s="116">
        <v>3</v>
      </c>
      <c r="L18" s="116">
        <v>4</v>
      </c>
      <c r="M18" s="116">
        <v>4</v>
      </c>
      <c r="N18" s="116">
        <v>2</v>
      </c>
      <c r="O18" s="116">
        <v>2</v>
      </c>
      <c r="P18" s="116">
        <v>3</v>
      </c>
      <c r="Q18" s="116">
        <v>3</v>
      </c>
      <c r="R18" s="116">
        <v>4</v>
      </c>
      <c r="S18" s="117">
        <v>3</v>
      </c>
    </row>
    <row r="19" spans="1:19" x14ac:dyDescent="0.25">
      <c r="A19" s="58" t="s">
        <v>37</v>
      </c>
      <c r="B19" s="9">
        <f t="shared" ref="B19" si="4">AVERAGE(B14:B18)</f>
        <v>3.2</v>
      </c>
      <c r="C19" s="9">
        <f t="shared" ref="C19" si="5">AVERAGE(C14:C18)</f>
        <v>3.2</v>
      </c>
      <c r="D19" s="9">
        <f t="shared" ref="D19" si="6">AVERAGE(D14:D18)</f>
        <v>2.8</v>
      </c>
      <c r="E19" s="9">
        <f t="shared" ref="E19" si="7">AVERAGE(E14:E18)</f>
        <v>3.2</v>
      </c>
      <c r="F19" s="9">
        <f t="shared" ref="F19" si="8">AVERAGE(F14:F18)</f>
        <v>2.8</v>
      </c>
      <c r="G19" s="9">
        <f t="shared" ref="G19" si="9">AVERAGE(G14:G18)</f>
        <v>2.6</v>
      </c>
      <c r="H19" s="9">
        <f t="shared" ref="H19" si="10">AVERAGE(H14:H18)</f>
        <v>3.4</v>
      </c>
      <c r="I19" s="9">
        <f t="shared" ref="I19" si="11">AVERAGE(I14:I18)</f>
        <v>2.6</v>
      </c>
      <c r="J19" s="61">
        <f>AVERAGE(J14:J18)</f>
        <v>4</v>
      </c>
      <c r="K19" s="9">
        <f t="shared" ref="K19" si="12">AVERAGE(K14:K18)</f>
        <v>3.2</v>
      </c>
      <c r="L19" s="9">
        <f t="shared" ref="L19" si="13">AVERAGE(L14:L18)</f>
        <v>4.4000000000000004</v>
      </c>
      <c r="M19" s="9">
        <f t="shared" ref="M19" si="14">AVERAGE(M14:M18)</f>
        <v>3.8</v>
      </c>
      <c r="N19" s="9">
        <f t="shared" ref="N19" si="15">AVERAGE(N14:N18)</f>
        <v>3.6</v>
      </c>
      <c r="O19" s="9">
        <f t="shared" ref="O19" si="16">AVERAGE(O14:O18)</f>
        <v>2</v>
      </c>
      <c r="P19" s="9">
        <f t="shared" ref="P19" si="17">AVERAGE(P14:P18)</f>
        <v>3.4</v>
      </c>
      <c r="Q19" s="9">
        <f t="shared" ref="Q19" si="18">AVERAGE(Q14:Q18)</f>
        <v>3.4</v>
      </c>
      <c r="R19" s="9">
        <f t="shared" ref="R19" si="19">AVERAGE(R14:R18)</f>
        <v>3</v>
      </c>
      <c r="S19" s="20">
        <f t="shared" ref="S19" si="20">AVERAGE(S14:S18)</f>
        <v>3.4</v>
      </c>
    </row>
    <row r="20" spans="1:19" ht="15.75" thickBot="1" x14ac:dyDescent="0.3">
      <c r="A20" s="118" t="s">
        <v>13</v>
      </c>
      <c r="B20" s="22">
        <f t="shared" ref="B20:I20" si="21">STDEVA(B14:B18)</f>
        <v>1.6431676725154982</v>
      </c>
      <c r="C20" s="22">
        <f t="shared" si="21"/>
        <v>0.83666002653407512</v>
      </c>
      <c r="D20" s="22">
        <f t="shared" si="21"/>
        <v>0.83666002653407512</v>
      </c>
      <c r="E20" s="22">
        <f t="shared" si="21"/>
        <v>0.83666002653407512</v>
      </c>
      <c r="F20" s="22">
        <f t="shared" si="21"/>
        <v>1.0954451150103319</v>
      </c>
      <c r="G20" s="22">
        <f t="shared" si="21"/>
        <v>0.8944271909999163</v>
      </c>
      <c r="H20" s="22">
        <f t="shared" si="21"/>
        <v>1.5165750888103104</v>
      </c>
      <c r="I20" s="22">
        <f t="shared" si="21"/>
        <v>1.5165750888103104</v>
      </c>
      <c r="J20" s="22">
        <f>STDEVA(J14:J18)</f>
        <v>0.70710678118654757</v>
      </c>
      <c r="K20" s="22">
        <f t="shared" ref="K20:S20" si="22">STDEVA(K14:K18)</f>
        <v>1.3038404810405295</v>
      </c>
      <c r="L20" s="22">
        <f t="shared" si="22"/>
        <v>1.1401754250991383</v>
      </c>
      <c r="M20" s="22">
        <f t="shared" si="22"/>
        <v>0.44721359549995715</v>
      </c>
      <c r="N20" s="22">
        <f t="shared" si="22"/>
        <v>0.8944271909999163</v>
      </c>
      <c r="O20" s="22">
        <f t="shared" si="22"/>
        <v>0.70710678118654757</v>
      </c>
      <c r="P20" s="22">
        <f t="shared" si="22"/>
        <v>1.1401754250991383</v>
      </c>
      <c r="Q20" s="22">
        <f t="shared" si="22"/>
        <v>0.54772255750516674</v>
      </c>
      <c r="R20" s="22">
        <f t="shared" si="22"/>
        <v>1</v>
      </c>
      <c r="S20" s="23">
        <f t="shared" si="22"/>
        <v>0.54772255750516674</v>
      </c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.75" thickBo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x14ac:dyDescent="0.25">
      <c r="A23" s="110" t="s">
        <v>173</v>
      </c>
      <c r="B23" s="18" t="s">
        <v>24</v>
      </c>
      <c r="C23" s="18" t="s">
        <v>30</v>
      </c>
      <c r="D23" s="18" t="s">
        <v>20</v>
      </c>
      <c r="E23" s="18" t="s">
        <v>21</v>
      </c>
      <c r="F23" s="18" t="s">
        <v>22</v>
      </c>
      <c r="G23" s="18" t="s">
        <v>33</v>
      </c>
      <c r="H23" s="18" t="s">
        <v>34</v>
      </c>
      <c r="I23" s="18" t="s">
        <v>25</v>
      </c>
      <c r="J23" s="25" t="s">
        <v>53</v>
      </c>
      <c r="K23" s="18" t="s">
        <v>23</v>
      </c>
      <c r="L23" s="18" t="s">
        <v>29</v>
      </c>
      <c r="M23" s="18" t="s">
        <v>32</v>
      </c>
      <c r="N23" s="18" t="s">
        <v>36</v>
      </c>
      <c r="O23" s="18" t="s">
        <v>35</v>
      </c>
      <c r="P23" s="18" t="s">
        <v>26</v>
      </c>
      <c r="Q23" s="18" t="s">
        <v>27</v>
      </c>
      <c r="R23" s="18" t="s">
        <v>31</v>
      </c>
      <c r="S23" s="26" t="s">
        <v>28</v>
      </c>
    </row>
    <row r="24" spans="1:19" x14ac:dyDescent="0.25">
      <c r="A24" s="125" t="s">
        <v>41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7"/>
    </row>
    <row r="25" spans="1:19" x14ac:dyDescent="0.25">
      <c r="A25" s="58" t="s">
        <v>43</v>
      </c>
      <c r="B25" s="19">
        <v>4</v>
      </c>
      <c r="C25" s="19">
        <v>3</v>
      </c>
      <c r="D25" s="19">
        <v>5</v>
      </c>
      <c r="E25" s="19">
        <v>5</v>
      </c>
      <c r="F25" s="19">
        <v>3</v>
      </c>
      <c r="G25" s="65">
        <v>3</v>
      </c>
      <c r="H25" s="65">
        <v>5</v>
      </c>
      <c r="I25" s="19">
        <v>2</v>
      </c>
      <c r="J25" s="65">
        <v>6</v>
      </c>
      <c r="K25" s="65">
        <v>3</v>
      </c>
      <c r="L25" s="65">
        <v>4</v>
      </c>
      <c r="M25" s="65">
        <v>4</v>
      </c>
      <c r="N25" s="65">
        <v>2</v>
      </c>
      <c r="O25" s="65">
        <v>4</v>
      </c>
      <c r="P25" s="19">
        <v>4</v>
      </c>
      <c r="Q25" s="19">
        <v>4</v>
      </c>
      <c r="R25" s="19">
        <v>4</v>
      </c>
      <c r="S25" s="27">
        <v>4</v>
      </c>
    </row>
    <row r="26" spans="1:19" x14ac:dyDescent="0.25">
      <c r="A26" s="58" t="s">
        <v>45</v>
      </c>
      <c r="B26" s="19">
        <v>3</v>
      </c>
      <c r="C26" s="19">
        <v>4</v>
      </c>
      <c r="D26" s="19">
        <v>4</v>
      </c>
      <c r="E26" s="19">
        <v>5</v>
      </c>
      <c r="F26" s="19">
        <v>3</v>
      </c>
      <c r="G26" s="65">
        <v>2</v>
      </c>
      <c r="H26" s="65">
        <v>3</v>
      </c>
      <c r="I26" s="19">
        <v>2</v>
      </c>
      <c r="J26" s="65">
        <v>3</v>
      </c>
      <c r="K26" s="65">
        <v>4</v>
      </c>
      <c r="L26" s="65">
        <v>4</v>
      </c>
      <c r="M26" s="65">
        <v>4</v>
      </c>
      <c r="N26" s="65">
        <v>4</v>
      </c>
      <c r="O26" s="65">
        <v>3</v>
      </c>
      <c r="P26" s="19">
        <v>4</v>
      </c>
      <c r="Q26" s="19">
        <v>4</v>
      </c>
      <c r="R26" s="19">
        <v>3</v>
      </c>
      <c r="S26" s="27">
        <v>3</v>
      </c>
    </row>
    <row r="27" spans="1:19" x14ac:dyDescent="0.25">
      <c r="A27" s="58" t="s">
        <v>46</v>
      </c>
      <c r="B27" s="19">
        <v>4</v>
      </c>
      <c r="C27" s="19">
        <v>3</v>
      </c>
      <c r="D27" s="19">
        <v>6</v>
      </c>
      <c r="E27" s="19">
        <v>5</v>
      </c>
      <c r="F27" s="19">
        <v>6</v>
      </c>
      <c r="G27" s="65">
        <v>3</v>
      </c>
      <c r="H27" s="65">
        <v>5</v>
      </c>
      <c r="I27" s="19">
        <v>3</v>
      </c>
      <c r="J27" s="65">
        <v>5</v>
      </c>
      <c r="K27" s="65">
        <v>3</v>
      </c>
      <c r="L27" s="65">
        <v>5</v>
      </c>
      <c r="M27" s="65">
        <v>4</v>
      </c>
      <c r="N27" s="65">
        <v>5</v>
      </c>
      <c r="O27" s="65">
        <v>4</v>
      </c>
      <c r="P27" s="19">
        <v>5</v>
      </c>
      <c r="Q27" s="19">
        <v>4</v>
      </c>
      <c r="R27" s="19">
        <v>2</v>
      </c>
      <c r="S27" s="27">
        <v>4</v>
      </c>
    </row>
    <row r="28" spans="1:19" x14ac:dyDescent="0.25">
      <c r="A28" s="58" t="s">
        <v>47</v>
      </c>
      <c r="B28" s="65">
        <v>4</v>
      </c>
      <c r="C28" s="65">
        <v>4</v>
      </c>
      <c r="D28" s="65">
        <v>4</v>
      </c>
      <c r="E28" s="65">
        <v>4</v>
      </c>
      <c r="F28" s="65">
        <v>3</v>
      </c>
      <c r="G28" s="65">
        <v>4</v>
      </c>
      <c r="H28" s="65">
        <v>4</v>
      </c>
      <c r="I28" s="65">
        <v>3</v>
      </c>
      <c r="J28" s="65">
        <v>3</v>
      </c>
      <c r="K28" s="65">
        <v>4</v>
      </c>
      <c r="L28" s="65">
        <v>5</v>
      </c>
      <c r="M28" s="65">
        <v>5</v>
      </c>
      <c r="N28" s="65">
        <v>4</v>
      </c>
      <c r="O28" s="65">
        <v>4</v>
      </c>
      <c r="P28" s="65">
        <v>3</v>
      </c>
      <c r="Q28" s="65">
        <v>5</v>
      </c>
      <c r="R28" s="65">
        <v>4</v>
      </c>
      <c r="S28" s="27">
        <v>4</v>
      </c>
    </row>
    <row r="29" spans="1:19" x14ac:dyDescent="0.25">
      <c r="A29" s="115" t="s">
        <v>48</v>
      </c>
      <c r="B29" s="116">
        <v>6</v>
      </c>
      <c r="C29" s="116">
        <v>6</v>
      </c>
      <c r="D29" s="116">
        <v>5</v>
      </c>
      <c r="E29" s="116">
        <v>6</v>
      </c>
      <c r="F29" s="116">
        <v>5</v>
      </c>
      <c r="G29" s="116">
        <v>6</v>
      </c>
      <c r="H29" s="116">
        <v>5</v>
      </c>
      <c r="I29" s="116">
        <v>5</v>
      </c>
      <c r="J29" s="116">
        <v>6</v>
      </c>
      <c r="K29" s="116">
        <v>5</v>
      </c>
      <c r="L29" s="116">
        <v>5</v>
      </c>
      <c r="M29" s="116">
        <v>6</v>
      </c>
      <c r="N29" s="116">
        <v>5</v>
      </c>
      <c r="O29" s="116">
        <v>6</v>
      </c>
      <c r="P29" s="116">
        <v>6</v>
      </c>
      <c r="Q29" s="116">
        <v>6</v>
      </c>
      <c r="R29" s="116">
        <v>6</v>
      </c>
      <c r="S29" s="117">
        <v>6</v>
      </c>
    </row>
    <row r="30" spans="1:19" x14ac:dyDescent="0.25">
      <c r="A30" s="58" t="s">
        <v>37</v>
      </c>
      <c r="B30" s="9">
        <f t="shared" ref="B30:I30" si="23">AVERAGE(B25:B29)</f>
        <v>4.2</v>
      </c>
      <c r="C30" s="9">
        <f t="shared" si="23"/>
        <v>4</v>
      </c>
      <c r="D30" s="9">
        <f t="shared" si="23"/>
        <v>4.8</v>
      </c>
      <c r="E30" s="9">
        <f t="shared" si="23"/>
        <v>5</v>
      </c>
      <c r="F30" s="9">
        <f t="shared" si="23"/>
        <v>4</v>
      </c>
      <c r="G30" s="9">
        <f t="shared" si="23"/>
        <v>3.6</v>
      </c>
      <c r="H30" s="9">
        <f t="shared" si="23"/>
        <v>4.4000000000000004</v>
      </c>
      <c r="I30" s="9">
        <f t="shared" si="23"/>
        <v>3</v>
      </c>
      <c r="J30" s="61">
        <f>AVERAGE(J25:J29)</f>
        <v>4.5999999999999996</v>
      </c>
      <c r="K30" s="9">
        <f t="shared" ref="K30:S30" si="24">AVERAGE(K25:K29)</f>
        <v>3.8</v>
      </c>
      <c r="L30" s="9">
        <f t="shared" si="24"/>
        <v>4.5999999999999996</v>
      </c>
      <c r="M30" s="9">
        <f t="shared" si="24"/>
        <v>4.5999999999999996</v>
      </c>
      <c r="N30" s="9">
        <f t="shared" si="24"/>
        <v>4</v>
      </c>
      <c r="O30" s="9">
        <f t="shared" si="24"/>
        <v>4.2</v>
      </c>
      <c r="P30" s="9">
        <f t="shared" si="24"/>
        <v>4.4000000000000004</v>
      </c>
      <c r="Q30" s="9">
        <f t="shared" si="24"/>
        <v>4.5999999999999996</v>
      </c>
      <c r="R30" s="9">
        <f t="shared" si="24"/>
        <v>3.8</v>
      </c>
      <c r="S30" s="20">
        <f t="shared" si="24"/>
        <v>4.2</v>
      </c>
    </row>
    <row r="31" spans="1:19" ht="15.75" thickBot="1" x14ac:dyDescent="0.3">
      <c r="A31" s="118" t="s">
        <v>13</v>
      </c>
      <c r="B31" s="22">
        <f t="shared" ref="B31:I31" si="25">STDEVA(B25:B29)</f>
        <v>1.0954451150103319</v>
      </c>
      <c r="C31" s="22">
        <f t="shared" si="25"/>
        <v>1.2247448713915889</v>
      </c>
      <c r="D31" s="22">
        <f t="shared" si="25"/>
        <v>0.83666002653407512</v>
      </c>
      <c r="E31" s="22">
        <f t="shared" si="25"/>
        <v>0.70710678118654757</v>
      </c>
      <c r="F31" s="22">
        <f t="shared" si="25"/>
        <v>1.4142135623730951</v>
      </c>
      <c r="G31" s="22">
        <f t="shared" si="25"/>
        <v>1.5165750888103104</v>
      </c>
      <c r="H31" s="22">
        <f t="shared" si="25"/>
        <v>0.8944271909999163</v>
      </c>
      <c r="I31" s="22">
        <f t="shared" si="25"/>
        <v>1.2247448713915889</v>
      </c>
      <c r="J31" s="22">
        <f>STDEVA(J25:J29)</f>
        <v>1.5165750888103104</v>
      </c>
      <c r="K31" s="22">
        <f t="shared" ref="K31:S31" si="26">STDEVA(K25:K29)</f>
        <v>0.83666002653407512</v>
      </c>
      <c r="L31" s="22">
        <f t="shared" si="26"/>
        <v>0.54772255750516674</v>
      </c>
      <c r="M31" s="22">
        <f t="shared" si="26"/>
        <v>0.8944271909999163</v>
      </c>
      <c r="N31" s="22">
        <f t="shared" si="26"/>
        <v>1.2247448713915889</v>
      </c>
      <c r="O31" s="22">
        <f t="shared" si="26"/>
        <v>1.0954451150103319</v>
      </c>
      <c r="P31" s="22">
        <f t="shared" si="26"/>
        <v>1.1401754250991383</v>
      </c>
      <c r="Q31" s="22">
        <f t="shared" si="26"/>
        <v>0.8944271909999163</v>
      </c>
      <c r="R31" s="22">
        <f t="shared" si="26"/>
        <v>1.4832396974191324</v>
      </c>
      <c r="S31" s="23">
        <f t="shared" si="26"/>
        <v>1.0954451150103319</v>
      </c>
    </row>
    <row r="32" spans="1:19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.75" thickBo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110" t="s">
        <v>174</v>
      </c>
      <c r="B34" s="18" t="s">
        <v>24</v>
      </c>
      <c r="C34" s="18" t="s">
        <v>30</v>
      </c>
      <c r="D34" s="18" t="s">
        <v>20</v>
      </c>
      <c r="E34" s="18" t="s">
        <v>21</v>
      </c>
      <c r="F34" s="18" t="s">
        <v>22</v>
      </c>
      <c r="G34" s="18" t="s">
        <v>33</v>
      </c>
      <c r="H34" s="18" t="s">
        <v>34</v>
      </c>
      <c r="I34" s="18" t="s">
        <v>25</v>
      </c>
      <c r="J34" s="25" t="s">
        <v>53</v>
      </c>
      <c r="K34" s="18" t="s">
        <v>23</v>
      </c>
      <c r="L34" s="18" t="s">
        <v>29</v>
      </c>
      <c r="M34" s="18" t="s">
        <v>32</v>
      </c>
      <c r="N34" s="18" t="s">
        <v>36</v>
      </c>
      <c r="O34" s="18" t="s">
        <v>35</v>
      </c>
      <c r="P34" s="18" t="s">
        <v>26</v>
      </c>
      <c r="Q34" s="18" t="s">
        <v>27</v>
      </c>
      <c r="R34" s="18" t="s">
        <v>31</v>
      </c>
      <c r="S34" s="26" t="s">
        <v>28</v>
      </c>
    </row>
    <row r="35" spans="1:19" x14ac:dyDescent="0.25">
      <c r="A35" s="125" t="s">
        <v>41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7"/>
    </row>
    <row r="36" spans="1:19" x14ac:dyDescent="0.25">
      <c r="A36" s="58" t="s">
        <v>43</v>
      </c>
      <c r="B36" s="19">
        <v>4</v>
      </c>
      <c r="C36" s="19">
        <v>5</v>
      </c>
      <c r="D36" s="19">
        <v>5</v>
      </c>
      <c r="E36" s="65">
        <v>5</v>
      </c>
      <c r="F36" s="19">
        <v>3</v>
      </c>
      <c r="G36" s="65">
        <v>4</v>
      </c>
      <c r="H36" s="65">
        <v>4</v>
      </c>
      <c r="I36" s="19">
        <v>4</v>
      </c>
      <c r="J36" s="65">
        <v>5</v>
      </c>
      <c r="K36" s="65">
        <v>3</v>
      </c>
      <c r="L36" s="65">
        <v>6</v>
      </c>
      <c r="M36" s="65">
        <v>4</v>
      </c>
      <c r="N36" s="65">
        <v>3</v>
      </c>
      <c r="O36" s="65">
        <v>3</v>
      </c>
      <c r="P36" s="19">
        <v>5</v>
      </c>
      <c r="Q36" s="65">
        <v>4</v>
      </c>
      <c r="R36" s="19">
        <v>3</v>
      </c>
      <c r="S36" s="27">
        <v>3</v>
      </c>
    </row>
    <row r="37" spans="1:19" x14ac:dyDescent="0.25">
      <c r="A37" s="58" t="s">
        <v>61</v>
      </c>
      <c r="B37" s="19">
        <v>3</v>
      </c>
      <c r="C37" s="19">
        <v>3</v>
      </c>
      <c r="D37" s="19">
        <v>4</v>
      </c>
      <c r="E37" s="65">
        <v>4</v>
      </c>
      <c r="F37" s="19">
        <v>4</v>
      </c>
      <c r="G37" s="65">
        <v>4</v>
      </c>
      <c r="H37" s="65">
        <v>2</v>
      </c>
      <c r="I37" s="19">
        <v>4</v>
      </c>
      <c r="J37" s="65">
        <v>4</v>
      </c>
      <c r="K37" s="65">
        <v>4</v>
      </c>
      <c r="L37" s="65">
        <v>3</v>
      </c>
      <c r="M37" s="65">
        <v>5</v>
      </c>
      <c r="N37" s="65">
        <v>3</v>
      </c>
      <c r="O37" s="65">
        <v>3</v>
      </c>
      <c r="P37" s="19">
        <v>4</v>
      </c>
      <c r="Q37" s="65">
        <v>4</v>
      </c>
      <c r="R37" s="19">
        <v>4</v>
      </c>
      <c r="S37" s="27">
        <v>3</v>
      </c>
    </row>
    <row r="38" spans="1:19" x14ac:dyDescent="0.25">
      <c r="A38" s="58" t="s">
        <v>46</v>
      </c>
      <c r="B38" s="19">
        <v>2</v>
      </c>
      <c r="C38" s="19">
        <v>2</v>
      </c>
      <c r="D38" s="19">
        <v>6</v>
      </c>
      <c r="E38" s="65">
        <v>3</v>
      </c>
      <c r="F38" s="19">
        <v>4</v>
      </c>
      <c r="G38" s="65">
        <v>4</v>
      </c>
      <c r="H38" s="65">
        <v>4</v>
      </c>
      <c r="I38" s="19">
        <v>1</v>
      </c>
      <c r="J38" s="65">
        <v>4</v>
      </c>
      <c r="K38" s="65">
        <v>3</v>
      </c>
      <c r="L38" s="65">
        <v>5</v>
      </c>
      <c r="M38" s="65">
        <v>5</v>
      </c>
      <c r="N38" s="65">
        <v>5</v>
      </c>
      <c r="O38" s="65">
        <v>3</v>
      </c>
      <c r="P38" s="19">
        <v>4</v>
      </c>
      <c r="Q38" s="65">
        <v>4</v>
      </c>
      <c r="R38" s="19">
        <v>1</v>
      </c>
      <c r="S38" s="27">
        <v>2</v>
      </c>
    </row>
    <row r="39" spans="1:19" x14ac:dyDescent="0.25">
      <c r="A39" s="58" t="s">
        <v>47</v>
      </c>
      <c r="B39" s="65">
        <v>4</v>
      </c>
      <c r="C39" s="65">
        <v>4</v>
      </c>
      <c r="D39" s="65">
        <v>4</v>
      </c>
      <c r="E39" s="65">
        <v>3</v>
      </c>
      <c r="F39" s="65">
        <v>4</v>
      </c>
      <c r="G39" s="65">
        <v>4</v>
      </c>
      <c r="H39" s="65">
        <v>4</v>
      </c>
      <c r="I39" s="65">
        <v>4</v>
      </c>
      <c r="J39" s="65">
        <v>3</v>
      </c>
      <c r="K39" s="65">
        <v>4</v>
      </c>
      <c r="L39" s="65">
        <v>4</v>
      </c>
      <c r="M39" s="65">
        <v>4</v>
      </c>
      <c r="N39" s="65">
        <v>5</v>
      </c>
      <c r="O39" s="65">
        <v>4</v>
      </c>
      <c r="P39" s="65">
        <v>4</v>
      </c>
      <c r="Q39" s="65">
        <v>3</v>
      </c>
      <c r="R39" s="65">
        <v>6</v>
      </c>
      <c r="S39" s="27">
        <v>4</v>
      </c>
    </row>
    <row r="40" spans="1:19" x14ac:dyDescent="0.25">
      <c r="A40" s="115" t="s">
        <v>48</v>
      </c>
      <c r="B40" s="116">
        <v>5</v>
      </c>
      <c r="C40" s="116" t="s">
        <v>62</v>
      </c>
      <c r="D40" s="116">
        <v>5</v>
      </c>
      <c r="E40" s="116">
        <v>5</v>
      </c>
      <c r="F40" s="116">
        <v>5</v>
      </c>
      <c r="G40" s="116">
        <v>5</v>
      </c>
      <c r="H40" s="116">
        <v>5</v>
      </c>
      <c r="I40" s="116">
        <v>5</v>
      </c>
      <c r="J40" s="116">
        <v>5</v>
      </c>
      <c r="K40" s="116">
        <v>5</v>
      </c>
      <c r="L40" s="116">
        <v>6</v>
      </c>
      <c r="M40" s="116">
        <v>6</v>
      </c>
      <c r="N40" s="116">
        <v>6</v>
      </c>
      <c r="O40" s="116">
        <v>6</v>
      </c>
      <c r="P40" s="116">
        <v>5</v>
      </c>
      <c r="Q40" s="116">
        <v>6</v>
      </c>
      <c r="R40" s="116">
        <v>6</v>
      </c>
      <c r="S40" s="117">
        <v>4</v>
      </c>
    </row>
    <row r="41" spans="1:19" x14ac:dyDescent="0.25">
      <c r="A41" s="58" t="s">
        <v>37</v>
      </c>
      <c r="B41" s="9">
        <f t="shared" ref="B41:I41" si="27">AVERAGE(B36:B40)</f>
        <v>3.6</v>
      </c>
      <c r="C41" s="9">
        <f t="shared" si="27"/>
        <v>3.5</v>
      </c>
      <c r="D41" s="9">
        <f t="shared" si="27"/>
        <v>4.8</v>
      </c>
      <c r="E41" s="9">
        <f t="shared" si="27"/>
        <v>4</v>
      </c>
      <c r="F41" s="9">
        <f t="shared" si="27"/>
        <v>4</v>
      </c>
      <c r="G41" s="9">
        <f t="shared" si="27"/>
        <v>4.2</v>
      </c>
      <c r="H41" s="9">
        <f t="shared" si="27"/>
        <v>3.8</v>
      </c>
      <c r="I41" s="9">
        <f t="shared" si="27"/>
        <v>3.6</v>
      </c>
      <c r="J41" s="61">
        <f>AVERAGE(J36:J40)</f>
        <v>4.2</v>
      </c>
      <c r="K41" s="9">
        <f t="shared" ref="K41:S41" si="28">AVERAGE(K36:K40)</f>
        <v>3.8</v>
      </c>
      <c r="L41" s="9">
        <f t="shared" si="28"/>
        <v>4.8</v>
      </c>
      <c r="M41" s="9">
        <f t="shared" si="28"/>
        <v>4.8</v>
      </c>
      <c r="N41" s="9">
        <f t="shared" si="28"/>
        <v>4.4000000000000004</v>
      </c>
      <c r="O41" s="9">
        <f t="shared" si="28"/>
        <v>3.8</v>
      </c>
      <c r="P41" s="9">
        <f t="shared" si="28"/>
        <v>4.4000000000000004</v>
      </c>
      <c r="Q41" s="9">
        <f t="shared" si="28"/>
        <v>4.2</v>
      </c>
      <c r="R41" s="9">
        <f t="shared" si="28"/>
        <v>4</v>
      </c>
      <c r="S41" s="20">
        <f t="shared" si="28"/>
        <v>3.2</v>
      </c>
    </row>
    <row r="42" spans="1:19" ht="15.75" thickBot="1" x14ac:dyDescent="0.3">
      <c r="A42" s="118" t="s">
        <v>13</v>
      </c>
      <c r="B42" s="22">
        <f t="shared" ref="B42:I42" si="29">STDEVA(B36:B40)</f>
        <v>1.1401754250991383</v>
      </c>
      <c r="C42" s="22">
        <f t="shared" si="29"/>
        <v>1.9235384061671343</v>
      </c>
      <c r="D42" s="22">
        <f t="shared" si="29"/>
        <v>0.83666002653407512</v>
      </c>
      <c r="E42" s="22">
        <f t="shared" si="29"/>
        <v>1</v>
      </c>
      <c r="F42" s="22">
        <f t="shared" si="29"/>
        <v>0.70710678118654757</v>
      </c>
      <c r="G42" s="22">
        <f t="shared" si="29"/>
        <v>0.44721359549995793</v>
      </c>
      <c r="H42" s="22">
        <f t="shared" si="29"/>
        <v>1.0954451150103319</v>
      </c>
      <c r="I42" s="22">
        <f t="shared" si="29"/>
        <v>1.5165750888103104</v>
      </c>
      <c r="J42" s="22">
        <f>STDEVA(J36:J40)</f>
        <v>0.83666002653407512</v>
      </c>
      <c r="K42" s="22">
        <f t="shared" ref="K42:S42" si="30">STDEVA(K36:K40)</f>
        <v>0.83666002653407512</v>
      </c>
      <c r="L42" s="22">
        <f t="shared" si="30"/>
        <v>1.3038404810405295</v>
      </c>
      <c r="M42" s="22">
        <f t="shared" si="30"/>
        <v>0.83666002653407512</v>
      </c>
      <c r="N42" s="22">
        <f t="shared" si="30"/>
        <v>1.3416407864998741</v>
      </c>
      <c r="O42" s="22">
        <f t="shared" si="30"/>
        <v>1.3038404810405295</v>
      </c>
      <c r="P42" s="22">
        <f t="shared" si="30"/>
        <v>0.54772255750516674</v>
      </c>
      <c r="Q42" s="22">
        <f t="shared" si="30"/>
        <v>1.0954451150103319</v>
      </c>
      <c r="R42" s="22">
        <f t="shared" si="30"/>
        <v>2.1213203435596424</v>
      </c>
      <c r="S42" s="23">
        <f t="shared" si="30"/>
        <v>0.83666002653407512</v>
      </c>
    </row>
    <row r="43" spans="1:1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5.75" thickBo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5">
      <c r="A45" s="110" t="s">
        <v>175</v>
      </c>
      <c r="B45" s="18" t="s">
        <v>24</v>
      </c>
      <c r="C45" s="18" t="s">
        <v>30</v>
      </c>
      <c r="D45" s="18" t="s">
        <v>20</v>
      </c>
      <c r="E45" s="18" t="s">
        <v>21</v>
      </c>
      <c r="F45" s="18" t="s">
        <v>22</v>
      </c>
      <c r="G45" s="18" t="s">
        <v>33</v>
      </c>
      <c r="H45" s="18" t="s">
        <v>34</v>
      </c>
      <c r="I45" s="18" t="s">
        <v>25</v>
      </c>
      <c r="J45" s="25" t="s">
        <v>53</v>
      </c>
      <c r="K45" s="18" t="s">
        <v>23</v>
      </c>
      <c r="L45" s="18" t="s">
        <v>29</v>
      </c>
      <c r="M45" s="18" t="s">
        <v>32</v>
      </c>
      <c r="N45" s="18" t="s">
        <v>36</v>
      </c>
      <c r="O45" s="18" t="s">
        <v>35</v>
      </c>
      <c r="P45" s="18" t="s">
        <v>26</v>
      </c>
      <c r="Q45" s="18" t="s">
        <v>27</v>
      </c>
      <c r="R45" s="18" t="s">
        <v>31</v>
      </c>
      <c r="S45" s="26" t="s">
        <v>28</v>
      </c>
    </row>
    <row r="46" spans="1:19" x14ac:dyDescent="0.25">
      <c r="A46" s="125" t="s">
        <v>41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/>
    </row>
    <row r="47" spans="1:19" x14ac:dyDescent="0.25">
      <c r="A47" s="58" t="s">
        <v>43</v>
      </c>
      <c r="B47" s="19">
        <v>3</v>
      </c>
      <c r="C47" s="19">
        <v>4</v>
      </c>
      <c r="D47" s="19">
        <v>3</v>
      </c>
      <c r="E47" s="19">
        <v>4</v>
      </c>
      <c r="F47" s="19">
        <v>3</v>
      </c>
      <c r="G47" s="65">
        <v>3</v>
      </c>
      <c r="H47" s="65">
        <v>5</v>
      </c>
      <c r="I47" s="19">
        <v>3</v>
      </c>
      <c r="J47" s="65">
        <v>6</v>
      </c>
      <c r="K47" s="65">
        <v>3</v>
      </c>
      <c r="L47" s="65">
        <v>4</v>
      </c>
      <c r="M47" s="65">
        <v>5</v>
      </c>
      <c r="N47" s="65">
        <v>4</v>
      </c>
      <c r="O47" s="65">
        <v>3</v>
      </c>
      <c r="P47" s="19">
        <v>4</v>
      </c>
      <c r="Q47" s="19">
        <v>4</v>
      </c>
      <c r="R47" s="19">
        <v>3</v>
      </c>
      <c r="S47" s="27">
        <v>3</v>
      </c>
    </row>
    <row r="48" spans="1:19" x14ac:dyDescent="0.25">
      <c r="A48" s="58" t="s">
        <v>64</v>
      </c>
      <c r="B48" s="19">
        <v>5</v>
      </c>
      <c r="C48" s="19">
        <v>3</v>
      </c>
      <c r="D48" s="19">
        <v>4</v>
      </c>
      <c r="E48" s="19">
        <v>3</v>
      </c>
      <c r="F48" s="19">
        <v>4</v>
      </c>
      <c r="G48" s="65">
        <v>4</v>
      </c>
      <c r="H48" s="65">
        <v>5</v>
      </c>
      <c r="I48" s="19">
        <v>4</v>
      </c>
      <c r="J48" s="65">
        <v>5</v>
      </c>
      <c r="K48" s="65">
        <v>4</v>
      </c>
      <c r="L48" s="65">
        <v>5</v>
      </c>
      <c r="M48" s="65">
        <v>3</v>
      </c>
      <c r="N48" s="65">
        <v>3</v>
      </c>
      <c r="O48" s="65">
        <v>4</v>
      </c>
      <c r="P48" s="19">
        <v>5</v>
      </c>
      <c r="Q48" s="19">
        <v>4</v>
      </c>
      <c r="R48" s="19">
        <v>4</v>
      </c>
      <c r="S48" s="27">
        <v>5</v>
      </c>
    </row>
    <row r="49" spans="1:19" x14ac:dyDescent="0.25">
      <c r="A49" s="58" t="s">
        <v>46</v>
      </c>
      <c r="B49" s="19">
        <v>3</v>
      </c>
      <c r="C49" s="19">
        <v>5</v>
      </c>
      <c r="D49" s="19">
        <v>3</v>
      </c>
      <c r="E49" s="19">
        <v>5</v>
      </c>
      <c r="F49" s="19">
        <v>4</v>
      </c>
      <c r="G49" s="65">
        <v>3</v>
      </c>
      <c r="H49" s="65">
        <v>3</v>
      </c>
      <c r="I49" s="19">
        <v>4</v>
      </c>
      <c r="J49" s="65">
        <v>5</v>
      </c>
      <c r="K49" s="65">
        <v>3</v>
      </c>
      <c r="L49" s="65">
        <v>4</v>
      </c>
      <c r="M49" s="65">
        <v>4</v>
      </c>
      <c r="N49" s="65">
        <v>4</v>
      </c>
      <c r="O49" s="65">
        <v>3</v>
      </c>
      <c r="P49" s="19">
        <v>4</v>
      </c>
      <c r="Q49" s="19">
        <v>4</v>
      </c>
      <c r="R49" s="19">
        <v>4</v>
      </c>
      <c r="S49" s="27">
        <v>2</v>
      </c>
    </row>
    <row r="50" spans="1:19" x14ac:dyDescent="0.25">
      <c r="A50" s="58" t="s">
        <v>47</v>
      </c>
      <c r="B50" s="65">
        <v>3</v>
      </c>
      <c r="C50" s="65">
        <v>3</v>
      </c>
      <c r="D50" s="65">
        <v>4</v>
      </c>
      <c r="E50" s="65">
        <v>4</v>
      </c>
      <c r="F50" s="65">
        <v>3</v>
      </c>
      <c r="G50" s="65">
        <v>4</v>
      </c>
      <c r="H50" s="65">
        <v>3</v>
      </c>
      <c r="I50" s="65">
        <v>4</v>
      </c>
      <c r="J50" s="65">
        <v>4</v>
      </c>
      <c r="K50" s="65">
        <v>3</v>
      </c>
      <c r="L50" s="65">
        <v>4</v>
      </c>
      <c r="M50" s="65">
        <v>3</v>
      </c>
      <c r="N50" s="65">
        <v>4</v>
      </c>
      <c r="O50" s="65">
        <v>4</v>
      </c>
      <c r="P50" s="65">
        <v>4</v>
      </c>
      <c r="Q50" s="65">
        <v>4</v>
      </c>
      <c r="R50" s="65">
        <v>6</v>
      </c>
      <c r="S50" s="27">
        <v>3</v>
      </c>
    </row>
    <row r="51" spans="1:19" x14ac:dyDescent="0.25">
      <c r="A51" s="115" t="s">
        <v>48</v>
      </c>
      <c r="B51" s="116">
        <v>5</v>
      </c>
      <c r="C51" s="116">
        <v>4</v>
      </c>
      <c r="D51" s="116">
        <v>5</v>
      </c>
      <c r="E51" s="116">
        <v>6</v>
      </c>
      <c r="F51" s="116">
        <v>5</v>
      </c>
      <c r="G51" s="116">
        <v>5</v>
      </c>
      <c r="H51" s="116">
        <v>5</v>
      </c>
      <c r="I51" s="116">
        <v>6</v>
      </c>
      <c r="J51" s="116">
        <v>6</v>
      </c>
      <c r="K51" s="116">
        <v>5</v>
      </c>
      <c r="L51" s="116">
        <v>5</v>
      </c>
      <c r="M51" s="116">
        <v>6</v>
      </c>
      <c r="N51" s="116">
        <v>3</v>
      </c>
      <c r="O51" s="116">
        <v>5</v>
      </c>
      <c r="P51" s="116">
        <v>5</v>
      </c>
      <c r="Q51" s="116">
        <v>6</v>
      </c>
      <c r="R51" s="116">
        <v>7</v>
      </c>
      <c r="S51" s="117">
        <v>5</v>
      </c>
    </row>
    <row r="52" spans="1:19" x14ac:dyDescent="0.25">
      <c r="A52" s="58" t="s">
        <v>37</v>
      </c>
      <c r="B52" s="9">
        <f t="shared" ref="B52:I52" si="31">AVERAGE(B47:B51)</f>
        <v>3.8</v>
      </c>
      <c r="C52" s="9">
        <f t="shared" si="31"/>
        <v>3.8</v>
      </c>
      <c r="D52" s="9">
        <f t="shared" si="31"/>
        <v>3.8</v>
      </c>
      <c r="E52" s="9">
        <f t="shared" si="31"/>
        <v>4.4000000000000004</v>
      </c>
      <c r="F52" s="9">
        <f t="shared" si="31"/>
        <v>3.8</v>
      </c>
      <c r="G52" s="9">
        <f t="shared" si="31"/>
        <v>3.8</v>
      </c>
      <c r="H52" s="9">
        <f t="shared" si="31"/>
        <v>4.2</v>
      </c>
      <c r="I52" s="9">
        <f t="shared" si="31"/>
        <v>4.2</v>
      </c>
      <c r="J52" s="61">
        <f>AVERAGE(J47:J51)</f>
        <v>5.2</v>
      </c>
      <c r="K52" s="9">
        <f t="shared" ref="K52:S52" si="32">AVERAGE(K47:K51)</f>
        <v>3.6</v>
      </c>
      <c r="L52" s="9">
        <f t="shared" si="32"/>
        <v>4.4000000000000004</v>
      </c>
      <c r="M52" s="9">
        <f t="shared" si="32"/>
        <v>4.2</v>
      </c>
      <c r="N52" s="9">
        <f t="shared" si="32"/>
        <v>3.6</v>
      </c>
      <c r="O52" s="9">
        <f t="shared" si="32"/>
        <v>3.8</v>
      </c>
      <c r="P52" s="9">
        <f t="shared" si="32"/>
        <v>4.4000000000000004</v>
      </c>
      <c r="Q52" s="9">
        <f t="shared" si="32"/>
        <v>4.4000000000000004</v>
      </c>
      <c r="R52" s="9">
        <f t="shared" si="32"/>
        <v>4.8</v>
      </c>
      <c r="S52" s="20">
        <f t="shared" si="32"/>
        <v>3.6</v>
      </c>
    </row>
    <row r="53" spans="1:19" ht="15.75" thickBot="1" x14ac:dyDescent="0.3">
      <c r="A53" s="118" t="s">
        <v>13</v>
      </c>
      <c r="B53" s="22">
        <f t="shared" ref="B53:I53" si="33">STDEVA(B47:B51)</f>
        <v>1.0954451150103319</v>
      </c>
      <c r="C53" s="22">
        <f t="shared" si="33"/>
        <v>0.83666002653407512</v>
      </c>
      <c r="D53" s="22">
        <f t="shared" si="33"/>
        <v>0.83666002653407512</v>
      </c>
      <c r="E53" s="22">
        <f t="shared" si="33"/>
        <v>1.1401754250991383</v>
      </c>
      <c r="F53" s="22">
        <f t="shared" si="33"/>
        <v>0.83666002653407512</v>
      </c>
      <c r="G53" s="22">
        <f t="shared" si="33"/>
        <v>0.83666002653407512</v>
      </c>
      <c r="H53" s="22">
        <f t="shared" si="33"/>
        <v>1.0954451150103319</v>
      </c>
      <c r="I53" s="22">
        <f t="shared" si="33"/>
        <v>1.0954451150103319</v>
      </c>
      <c r="J53" s="22">
        <f>STDEVA(J47:J51)</f>
        <v>0.83666002653407723</v>
      </c>
      <c r="K53" s="22">
        <f t="shared" ref="K53:S53" si="34">STDEVA(K47:K51)</f>
        <v>0.8944271909999163</v>
      </c>
      <c r="L53" s="22">
        <f t="shared" si="34"/>
        <v>0.54772255750516674</v>
      </c>
      <c r="M53" s="22">
        <f t="shared" si="34"/>
        <v>1.3038404810405295</v>
      </c>
      <c r="N53" s="22">
        <f t="shared" si="34"/>
        <v>0.54772255750516674</v>
      </c>
      <c r="O53" s="22">
        <f t="shared" si="34"/>
        <v>0.83666002653407512</v>
      </c>
      <c r="P53" s="22">
        <f t="shared" si="34"/>
        <v>0.54772255750516674</v>
      </c>
      <c r="Q53" s="22">
        <f t="shared" si="34"/>
        <v>0.8944271909999163</v>
      </c>
      <c r="R53" s="22">
        <f t="shared" si="34"/>
        <v>1.6431676725154982</v>
      </c>
      <c r="S53" s="23">
        <f t="shared" si="34"/>
        <v>1.3416407864998741</v>
      </c>
    </row>
    <row r="54" spans="1:19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5.75" thickBo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5">
      <c r="A56" s="110" t="s">
        <v>176</v>
      </c>
      <c r="B56" s="18" t="s">
        <v>24</v>
      </c>
      <c r="C56" s="18" t="s">
        <v>30</v>
      </c>
      <c r="D56" s="18" t="s">
        <v>20</v>
      </c>
      <c r="E56" s="18" t="s">
        <v>21</v>
      </c>
      <c r="F56" s="18" t="s">
        <v>22</v>
      </c>
      <c r="G56" s="18" t="s">
        <v>33</v>
      </c>
      <c r="H56" s="18" t="s">
        <v>34</v>
      </c>
      <c r="I56" s="18" t="s">
        <v>25</v>
      </c>
      <c r="J56" s="25" t="s">
        <v>53</v>
      </c>
      <c r="K56" s="18" t="s">
        <v>23</v>
      </c>
      <c r="L56" s="18" t="s">
        <v>29</v>
      </c>
      <c r="M56" s="18" t="s">
        <v>32</v>
      </c>
      <c r="N56" s="18" t="s">
        <v>36</v>
      </c>
      <c r="O56" s="18" t="s">
        <v>35</v>
      </c>
      <c r="P56" s="18" t="s">
        <v>26</v>
      </c>
      <c r="Q56" s="18" t="s">
        <v>27</v>
      </c>
      <c r="R56" s="18" t="s">
        <v>31</v>
      </c>
      <c r="S56" s="26" t="s">
        <v>28</v>
      </c>
    </row>
    <row r="57" spans="1:19" x14ac:dyDescent="0.25">
      <c r="A57" s="125" t="s">
        <v>41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7"/>
    </row>
    <row r="58" spans="1:19" x14ac:dyDescent="0.25">
      <c r="A58" s="58" t="s">
        <v>43</v>
      </c>
      <c r="B58" s="19">
        <v>5</v>
      </c>
      <c r="C58" s="19">
        <v>2</v>
      </c>
      <c r="D58" s="19">
        <v>4</v>
      </c>
      <c r="E58" s="19">
        <v>6</v>
      </c>
      <c r="F58" s="19">
        <v>2</v>
      </c>
      <c r="G58" s="65">
        <v>3</v>
      </c>
      <c r="H58" s="65">
        <v>6</v>
      </c>
      <c r="I58" s="19">
        <v>2</v>
      </c>
      <c r="J58" s="65">
        <v>5</v>
      </c>
      <c r="K58" s="65">
        <v>5</v>
      </c>
      <c r="L58" s="65">
        <v>4</v>
      </c>
      <c r="M58" s="65">
        <v>6</v>
      </c>
      <c r="N58" s="65">
        <v>5</v>
      </c>
      <c r="O58" s="65">
        <v>4</v>
      </c>
      <c r="P58" s="19">
        <v>5</v>
      </c>
      <c r="Q58" s="19">
        <v>5</v>
      </c>
      <c r="R58" s="19">
        <v>2</v>
      </c>
      <c r="S58" s="27">
        <v>4</v>
      </c>
    </row>
    <row r="59" spans="1:19" x14ac:dyDescent="0.25">
      <c r="A59" s="58" t="s">
        <v>61</v>
      </c>
      <c r="B59" s="19">
        <v>3</v>
      </c>
      <c r="C59" s="19">
        <v>3</v>
      </c>
      <c r="D59" s="19">
        <v>4</v>
      </c>
      <c r="E59" s="19">
        <v>4</v>
      </c>
      <c r="F59" s="19">
        <v>3</v>
      </c>
      <c r="G59" s="65">
        <v>3</v>
      </c>
      <c r="H59" s="65">
        <v>4</v>
      </c>
      <c r="I59" s="19">
        <v>2</v>
      </c>
      <c r="J59" s="65">
        <v>3</v>
      </c>
      <c r="K59" s="65">
        <v>4</v>
      </c>
      <c r="L59" s="65">
        <v>4</v>
      </c>
      <c r="M59" s="65">
        <v>3</v>
      </c>
      <c r="N59" s="65">
        <v>5</v>
      </c>
      <c r="O59" s="65">
        <v>4</v>
      </c>
      <c r="P59" s="19">
        <v>3</v>
      </c>
      <c r="Q59" s="19">
        <v>5</v>
      </c>
      <c r="R59" s="19">
        <v>4</v>
      </c>
      <c r="S59" s="27">
        <v>3</v>
      </c>
    </row>
    <row r="60" spans="1:19" x14ac:dyDescent="0.25">
      <c r="A60" s="58" t="s">
        <v>46</v>
      </c>
      <c r="B60" s="19">
        <v>4</v>
      </c>
      <c r="C60" s="19">
        <v>4</v>
      </c>
      <c r="D60" s="19">
        <v>4</v>
      </c>
      <c r="E60" s="19">
        <v>2</v>
      </c>
      <c r="F60" s="19">
        <v>4</v>
      </c>
      <c r="G60" s="65">
        <v>4</v>
      </c>
      <c r="H60" s="65">
        <v>4</v>
      </c>
      <c r="I60" s="19">
        <v>1</v>
      </c>
      <c r="J60" s="65">
        <v>4</v>
      </c>
      <c r="K60" s="65">
        <v>2</v>
      </c>
      <c r="L60" s="65">
        <v>5</v>
      </c>
      <c r="M60" s="65">
        <v>6</v>
      </c>
      <c r="N60" s="65">
        <v>3</v>
      </c>
      <c r="O60" s="65">
        <v>3</v>
      </c>
      <c r="P60" s="19">
        <v>4</v>
      </c>
      <c r="Q60" s="19">
        <v>4</v>
      </c>
      <c r="R60" s="19">
        <v>5</v>
      </c>
      <c r="S60" s="27">
        <v>3</v>
      </c>
    </row>
    <row r="61" spans="1:19" x14ac:dyDescent="0.25">
      <c r="A61" s="58" t="s">
        <v>47</v>
      </c>
      <c r="B61" s="65">
        <v>4</v>
      </c>
      <c r="C61" s="65">
        <v>4</v>
      </c>
      <c r="D61" s="65">
        <v>4</v>
      </c>
      <c r="E61" s="65">
        <v>4</v>
      </c>
      <c r="F61" s="65">
        <v>4</v>
      </c>
      <c r="G61" s="65">
        <v>3</v>
      </c>
      <c r="H61" s="65">
        <v>2</v>
      </c>
      <c r="I61" s="65">
        <v>5</v>
      </c>
      <c r="J61" s="65">
        <v>4</v>
      </c>
      <c r="K61" s="65">
        <v>3</v>
      </c>
      <c r="L61" s="65">
        <v>4</v>
      </c>
      <c r="M61" s="65">
        <v>5</v>
      </c>
      <c r="N61" s="65">
        <v>4</v>
      </c>
      <c r="O61" s="65">
        <v>4</v>
      </c>
      <c r="P61" s="65">
        <v>4</v>
      </c>
      <c r="Q61" s="65">
        <v>4</v>
      </c>
      <c r="R61" s="65">
        <v>5</v>
      </c>
      <c r="S61" s="27">
        <v>3</v>
      </c>
    </row>
    <row r="62" spans="1:19" x14ac:dyDescent="0.25">
      <c r="A62" s="115" t="s">
        <v>48</v>
      </c>
      <c r="B62" s="116">
        <v>4</v>
      </c>
      <c r="C62" s="116">
        <v>5</v>
      </c>
      <c r="D62" s="116">
        <v>5</v>
      </c>
      <c r="E62" s="116">
        <v>5</v>
      </c>
      <c r="F62" s="116">
        <v>5</v>
      </c>
      <c r="G62" s="116">
        <v>3</v>
      </c>
      <c r="H62" s="116">
        <v>4</v>
      </c>
      <c r="I62" s="116">
        <v>4</v>
      </c>
      <c r="J62" s="116">
        <v>5</v>
      </c>
      <c r="K62" s="116">
        <v>5</v>
      </c>
      <c r="L62" s="116">
        <v>5</v>
      </c>
      <c r="M62" s="116">
        <v>4</v>
      </c>
      <c r="N62" s="116">
        <v>4</v>
      </c>
      <c r="O62" s="116">
        <v>5</v>
      </c>
      <c r="P62" s="116">
        <v>5</v>
      </c>
      <c r="Q62" s="116">
        <v>5</v>
      </c>
      <c r="R62" s="116">
        <v>5</v>
      </c>
      <c r="S62" s="117">
        <v>5</v>
      </c>
    </row>
    <row r="63" spans="1:19" x14ac:dyDescent="0.25">
      <c r="A63" s="58" t="s">
        <v>37</v>
      </c>
      <c r="B63" s="9">
        <f t="shared" ref="B63:I63" si="35">AVERAGE(B58:B62)</f>
        <v>4</v>
      </c>
      <c r="C63" s="9">
        <f t="shared" si="35"/>
        <v>3.6</v>
      </c>
      <c r="D63" s="9">
        <f t="shared" si="35"/>
        <v>4.2</v>
      </c>
      <c r="E63" s="9">
        <f t="shared" si="35"/>
        <v>4.2</v>
      </c>
      <c r="F63" s="9">
        <f t="shared" si="35"/>
        <v>3.6</v>
      </c>
      <c r="G63" s="9">
        <f t="shared" si="35"/>
        <v>3.2</v>
      </c>
      <c r="H63" s="9">
        <f t="shared" si="35"/>
        <v>4</v>
      </c>
      <c r="I63" s="9">
        <f t="shared" si="35"/>
        <v>2.8</v>
      </c>
      <c r="J63" s="61">
        <f>AVERAGE(J58:J62)</f>
        <v>4.2</v>
      </c>
      <c r="K63" s="9">
        <f t="shared" ref="K63:S63" si="36">AVERAGE(K58:K62)</f>
        <v>3.8</v>
      </c>
      <c r="L63" s="9">
        <f t="shared" si="36"/>
        <v>4.4000000000000004</v>
      </c>
      <c r="M63" s="9">
        <f t="shared" si="36"/>
        <v>4.8</v>
      </c>
      <c r="N63" s="9">
        <f t="shared" si="36"/>
        <v>4.2</v>
      </c>
      <c r="O63" s="9">
        <f t="shared" si="36"/>
        <v>4</v>
      </c>
      <c r="P63" s="9">
        <f t="shared" si="36"/>
        <v>4.2</v>
      </c>
      <c r="Q63" s="9">
        <f t="shared" si="36"/>
        <v>4.5999999999999996</v>
      </c>
      <c r="R63" s="9">
        <f t="shared" si="36"/>
        <v>4.2</v>
      </c>
      <c r="S63" s="20">
        <f t="shared" si="36"/>
        <v>3.6</v>
      </c>
    </row>
    <row r="64" spans="1:19" ht="15.75" thickBot="1" x14ac:dyDescent="0.3">
      <c r="A64" s="118" t="s">
        <v>13</v>
      </c>
      <c r="B64" s="22">
        <f t="shared" ref="B64:I64" si="37">STDEVA(B58:B62)</f>
        <v>0.70710678118654757</v>
      </c>
      <c r="C64" s="22">
        <f t="shared" si="37"/>
        <v>1.1401754250991383</v>
      </c>
      <c r="D64" s="22">
        <f t="shared" si="37"/>
        <v>0.44721359549995793</v>
      </c>
      <c r="E64" s="22">
        <f t="shared" si="37"/>
        <v>1.4832396974191324</v>
      </c>
      <c r="F64" s="22">
        <f t="shared" si="37"/>
        <v>1.1401754250991383</v>
      </c>
      <c r="G64" s="22">
        <f t="shared" si="37"/>
        <v>0.44721359549995715</v>
      </c>
      <c r="H64" s="22">
        <f t="shared" si="37"/>
        <v>1.4142135623730951</v>
      </c>
      <c r="I64" s="22">
        <f t="shared" si="37"/>
        <v>1.6431676725154982</v>
      </c>
      <c r="J64" s="22">
        <f>STDEVA(J58:J62)</f>
        <v>0.83666002653407512</v>
      </c>
      <c r="K64" s="22">
        <f t="shared" ref="K64:S64" si="38">STDEVA(K58:K62)</f>
        <v>1.3038404810405295</v>
      </c>
      <c r="L64" s="22">
        <f t="shared" si="38"/>
        <v>0.54772255750516674</v>
      </c>
      <c r="M64" s="22">
        <f t="shared" si="38"/>
        <v>1.3038404810405295</v>
      </c>
      <c r="N64" s="22">
        <f t="shared" si="38"/>
        <v>0.83666002653407512</v>
      </c>
      <c r="O64" s="22">
        <f t="shared" si="38"/>
        <v>0.70710678118654757</v>
      </c>
      <c r="P64" s="22">
        <f t="shared" si="38"/>
        <v>0.83666002653407512</v>
      </c>
      <c r="Q64" s="22">
        <f t="shared" si="38"/>
        <v>0.54772255750516674</v>
      </c>
      <c r="R64" s="22">
        <f t="shared" si="38"/>
        <v>1.3038404810405295</v>
      </c>
      <c r="S64" s="23">
        <f t="shared" si="38"/>
        <v>0.8944271909999163</v>
      </c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opLeftCell="A37" zoomScale="80" zoomScaleNormal="80" workbookViewId="0">
      <selection activeCell="F86" sqref="F86"/>
    </sheetView>
  </sheetViews>
  <sheetFormatPr defaultColWidth="11.42578125" defaultRowHeight="15" x14ac:dyDescent="0.25"/>
  <cols>
    <col min="1" max="1" width="23.5703125" customWidth="1"/>
    <col min="2" max="2" width="12.42578125" customWidth="1"/>
    <col min="3" max="3" width="12.85546875" customWidth="1"/>
    <col min="4" max="4" width="12.5703125" customWidth="1"/>
    <col min="5" max="6" width="12.7109375" customWidth="1"/>
    <col min="7" max="7" width="12.28515625" customWidth="1"/>
    <col min="8" max="8" width="12.42578125" customWidth="1"/>
    <col min="9" max="9" width="12.140625" customWidth="1"/>
    <col min="10" max="11" width="12.28515625" customWidth="1"/>
    <col min="12" max="12" width="12.5703125" customWidth="1"/>
    <col min="13" max="14" width="12.7109375" customWidth="1"/>
    <col min="15" max="15" width="12.85546875" customWidth="1"/>
    <col min="16" max="16" width="12.7109375" customWidth="1"/>
    <col min="17" max="17" width="12.5703125" customWidth="1"/>
  </cols>
  <sheetData>
    <row r="1" spans="1:19" x14ac:dyDescent="0.25">
      <c r="A1" s="110" t="s">
        <v>171</v>
      </c>
      <c r="B1" s="18" t="s">
        <v>24</v>
      </c>
      <c r="C1" s="18" t="s">
        <v>30</v>
      </c>
      <c r="D1" s="18" t="s">
        <v>20</v>
      </c>
      <c r="E1" s="18" t="s">
        <v>21</v>
      </c>
      <c r="F1" s="18" t="s">
        <v>22</v>
      </c>
      <c r="G1" s="18" t="s">
        <v>33</v>
      </c>
      <c r="H1" s="18" t="s">
        <v>34</v>
      </c>
      <c r="I1" s="25" t="s">
        <v>54</v>
      </c>
      <c r="J1" s="18" t="s">
        <v>25</v>
      </c>
      <c r="K1" s="18" t="s">
        <v>23</v>
      </c>
      <c r="L1" s="18" t="s">
        <v>29</v>
      </c>
      <c r="M1" s="18" t="s">
        <v>32</v>
      </c>
      <c r="N1" s="18" t="s">
        <v>36</v>
      </c>
      <c r="O1" s="18" t="s">
        <v>35</v>
      </c>
      <c r="P1" s="18" t="s">
        <v>26</v>
      </c>
      <c r="Q1" s="18" t="s">
        <v>27</v>
      </c>
      <c r="R1" s="18" t="s">
        <v>31</v>
      </c>
      <c r="S1" s="26" t="s">
        <v>28</v>
      </c>
    </row>
    <row r="2" spans="1:19" x14ac:dyDescent="0.25">
      <c r="A2" s="125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7"/>
    </row>
    <row r="3" spans="1:19" x14ac:dyDescent="0.25">
      <c r="A3" s="58" t="s">
        <v>43</v>
      </c>
      <c r="B3" s="19">
        <v>5</v>
      </c>
      <c r="C3" s="19">
        <v>5</v>
      </c>
      <c r="D3" s="19">
        <v>5</v>
      </c>
      <c r="E3" s="19">
        <v>5</v>
      </c>
      <c r="F3" s="19">
        <v>4</v>
      </c>
      <c r="G3" s="65">
        <v>4</v>
      </c>
      <c r="H3" s="65">
        <v>3</v>
      </c>
      <c r="I3" s="65">
        <v>4</v>
      </c>
      <c r="J3" s="19">
        <v>4</v>
      </c>
      <c r="K3" s="19">
        <v>6</v>
      </c>
      <c r="L3" s="19">
        <v>6</v>
      </c>
      <c r="M3" s="19">
        <v>5</v>
      </c>
      <c r="N3" s="65">
        <v>6</v>
      </c>
      <c r="O3" s="65">
        <v>2</v>
      </c>
      <c r="P3" s="19">
        <v>4</v>
      </c>
      <c r="Q3" s="19">
        <v>5</v>
      </c>
      <c r="R3" s="19">
        <v>5</v>
      </c>
      <c r="S3" s="27">
        <v>5</v>
      </c>
    </row>
    <row r="4" spans="1:19" x14ac:dyDescent="0.25">
      <c r="A4" s="58" t="s">
        <v>45</v>
      </c>
      <c r="B4" s="19">
        <v>4</v>
      </c>
      <c r="C4" s="19">
        <v>4</v>
      </c>
      <c r="D4" s="19">
        <v>5</v>
      </c>
      <c r="E4" s="19">
        <v>4</v>
      </c>
      <c r="F4" s="19">
        <v>4</v>
      </c>
      <c r="G4" s="65">
        <v>4</v>
      </c>
      <c r="H4" s="65">
        <v>3</v>
      </c>
      <c r="I4" s="65">
        <v>3</v>
      </c>
      <c r="J4" s="19">
        <v>3</v>
      </c>
      <c r="K4" s="65">
        <v>5</v>
      </c>
      <c r="L4" s="65">
        <v>4</v>
      </c>
      <c r="M4" s="65">
        <v>3</v>
      </c>
      <c r="N4" s="65">
        <v>4</v>
      </c>
      <c r="O4" s="65">
        <v>3</v>
      </c>
      <c r="P4" s="19">
        <v>3</v>
      </c>
      <c r="Q4" s="19">
        <v>4</v>
      </c>
      <c r="R4" s="19">
        <v>2</v>
      </c>
      <c r="S4" s="27">
        <v>5</v>
      </c>
    </row>
    <row r="5" spans="1:19" x14ac:dyDescent="0.25">
      <c r="A5" s="58" t="s">
        <v>46</v>
      </c>
      <c r="B5" s="19">
        <v>5</v>
      </c>
      <c r="C5" s="19">
        <v>4</v>
      </c>
      <c r="D5" s="19">
        <v>6</v>
      </c>
      <c r="E5" s="19">
        <v>4</v>
      </c>
      <c r="F5" s="19">
        <v>2</v>
      </c>
      <c r="G5" s="65">
        <v>2</v>
      </c>
      <c r="H5" s="65">
        <v>3</v>
      </c>
      <c r="I5" s="65">
        <v>6</v>
      </c>
      <c r="J5" s="19">
        <v>5</v>
      </c>
      <c r="K5" s="65">
        <v>5</v>
      </c>
      <c r="L5" s="65">
        <v>6</v>
      </c>
      <c r="M5" s="65">
        <v>6</v>
      </c>
      <c r="N5" s="65">
        <v>5</v>
      </c>
      <c r="O5" s="65">
        <v>3</v>
      </c>
      <c r="P5" s="19">
        <v>6</v>
      </c>
      <c r="Q5" s="19">
        <v>4</v>
      </c>
      <c r="R5" s="19">
        <v>5</v>
      </c>
      <c r="S5" s="27">
        <v>6</v>
      </c>
    </row>
    <row r="6" spans="1:19" x14ac:dyDescent="0.25">
      <c r="A6" s="58" t="s">
        <v>47</v>
      </c>
      <c r="B6" s="65">
        <v>6</v>
      </c>
      <c r="C6" s="65">
        <v>6</v>
      </c>
      <c r="D6" s="65">
        <v>5</v>
      </c>
      <c r="E6" s="65">
        <v>5</v>
      </c>
      <c r="F6" s="65">
        <v>5</v>
      </c>
      <c r="G6" s="65">
        <v>5</v>
      </c>
      <c r="H6" s="65">
        <v>5</v>
      </c>
      <c r="I6" s="65">
        <v>6</v>
      </c>
      <c r="J6" s="65">
        <v>6</v>
      </c>
      <c r="K6" s="65">
        <v>6</v>
      </c>
      <c r="L6" s="65">
        <v>6</v>
      </c>
      <c r="M6" s="65">
        <v>6</v>
      </c>
      <c r="N6" s="65">
        <v>6</v>
      </c>
      <c r="O6" s="65">
        <v>6</v>
      </c>
      <c r="P6" s="65">
        <v>6</v>
      </c>
      <c r="Q6" s="65">
        <v>6</v>
      </c>
      <c r="R6" s="65">
        <v>2</v>
      </c>
      <c r="S6" s="27">
        <v>6</v>
      </c>
    </row>
    <row r="7" spans="1:19" x14ac:dyDescent="0.25">
      <c r="A7" s="115" t="s">
        <v>48</v>
      </c>
      <c r="B7" s="116">
        <v>4</v>
      </c>
      <c r="C7" s="116">
        <v>5</v>
      </c>
      <c r="D7" s="116">
        <v>5</v>
      </c>
      <c r="E7" s="116">
        <v>4</v>
      </c>
      <c r="F7" s="116">
        <v>4</v>
      </c>
      <c r="G7" s="116">
        <v>4</v>
      </c>
      <c r="H7" s="116">
        <v>5</v>
      </c>
      <c r="I7" s="116">
        <v>4</v>
      </c>
      <c r="J7" s="116">
        <v>6</v>
      </c>
      <c r="K7" s="116">
        <v>4</v>
      </c>
      <c r="L7" s="116">
        <v>6</v>
      </c>
      <c r="M7" s="116">
        <v>5</v>
      </c>
      <c r="N7" s="116">
        <v>5</v>
      </c>
      <c r="O7" s="116">
        <v>4</v>
      </c>
      <c r="P7" s="116">
        <v>4</v>
      </c>
      <c r="Q7" s="116">
        <v>5</v>
      </c>
      <c r="R7" s="116">
        <v>3</v>
      </c>
      <c r="S7" s="117">
        <v>5</v>
      </c>
    </row>
    <row r="8" spans="1:19" x14ac:dyDescent="0.25">
      <c r="A8" s="128" t="s">
        <v>37</v>
      </c>
      <c r="B8" s="124">
        <f t="shared" ref="B8:H8" si="0">AVERAGE(B3:B7)</f>
        <v>4.8</v>
      </c>
      <c r="C8" s="124">
        <f t="shared" si="0"/>
        <v>4.8</v>
      </c>
      <c r="D8" s="124">
        <f t="shared" si="0"/>
        <v>5.2</v>
      </c>
      <c r="E8" s="124">
        <f t="shared" si="0"/>
        <v>4.4000000000000004</v>
      </c>
      <c r="F8" s="124">
        <f t="shared" si="0"/>
        <v>3.8</v>
      </c>
      <c r="G8" s="124">
        <f t="shared" si="0"/>
        <v>3.8</v>
      </c>
      <c r="H8" s="124">
        <f t="shared" si="0"/>
        <v>3.8</v>
      </c>
      <c r="I8" s="61">
        <f>AVERAGE(I3:I7)</f>
        <v>4.5999999999999996</v>
      </c>
      <c r="J8" s="124">
        <f t="shared" ref="J8:S8" si="1">AVERAGE(J3:J7)</f>
        <v>4.8</v>
      </c>
      <c r="K8" s="124">
        <f t="shared" si="1"/>
        <v>5.2</v>
      </c>
      <c r="L8" s="124">
        <f t="shared" si="1"/>
        <v>5.6</v>
      </c>
      <c r="M8" s="124">
        <f t="shared" si="1"/>
        <v>5</v>
      </c>
      <c r="N8" s="124">
        <f t="shared" si="1"/>
        <v>5.2</v>
      </c>
      <c r="O8" s="124">
        <f t="shared" si="1"/>
        <v>3.6</v>
      </c>
      <c r="P8" s="124">
        <f t="shared" si="1"/>
        <v>4.5999999999999996</v>
      </c>
      <c r="Q8" s="124">
        <f t="shared" si="1"/>
        <v>4.8</v>
      </c>
      <c r="R8" s="124">
        <f t="shared" si="1"/>
        <v>3.4</v>
      </c>
      <c r="S8" s="129">
        <f t="shared" si="1"/>
        <v>5.4</v>
      </c>
    </row>
    <row r="9" spans="1:19" x14ac:dyDescent="0.25">
      <c r="A9" s="130" t="s">
        <v>13</v>
      </c>
      <c r="B9" s="131">
        <f t="shared" ref="B9:H9" si="2">STDEVA(B3:B7)</f>
        <v>0.83666002653407512</v>
      </c>
      <c r="C9" s="131">
        <f t="shared" si="2"/>
        <v>0.83666002653407512</v>
      </c>
      <c r="D9" s="131">
        <f t="shared" si="2"/>
        <v>0.44721359549995793</v>
      </c>
      <c r="E9" s="131">
        <f t="shared" si="2"/>
        <v>0.54772255750516674</v>
      </c>
      <c r="F9" s="131">
        <f t="shared" si="2"/>
        <v>1.0954451150103319</v>
      </c>
      <c r="G9" s="131">
        <f t="shared" si="2"/>
        <v>1.0954451150103319</v>
      </c>
      <c r="H9" s="131">
        <f t="shared" si="2"/>
        <v>1.0954451150103319</v>
      </c>
      <c r="I9" s="131">
        <f>STDEVA(I3:I7)</f>
        <v>1.3416407864998741</v>
      </c>
      <c r="J9" s="131">
        <f t="shared" ref="J9:S9" si="3">STDEVA(J3:J7)</f>
        <v>1.3038404810405295</v>
      </c>
      <c r="K9" s="131">
        <f t="shared" si="3"/>
        <v>0.83666002653407723</v>
      </c>
      <c r="L9" s="131">
        <f t="shared" si="3"/>
        <v>0.8944271909999143</v>
      </c>
      <c r="M9" s="131">
        <f t="shared" si="3"/>
        <v>1.2247448713915889</v>
      </c>
      <c r="N9" s="131">
        <f t="shared" si="3"/>
        <v>0.83666002653407723</v>
      </c>
      <c r="O9" s="131">
        <f t="shared" si="3"/>
        <v>1.5165750888103104</v>
      </c>
      <c r="P9" s="131">
        <f t="shared" si="3"/>
        <v>1.3416407864998741</v>
      </c>
      <c r="Q9" s="131">
        <f t="shared" si="3"/>
        <v>0.83666002653407512</v>
      </c>
      <c r="R9" s="131">
        <f t="shared" si="3"/>
        <v>1.5165750888103104</v>
      </c>
      <c r="S9" s="132">
        <f t="shared" si="3"/>
        <v>0.54772255750516619</v>
      </c>
    </row>
    <row r="10" spans="1:19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5.75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5">
      <c r="A12" s="110" t="s">
        <v>172</v>
      </c>
      <c r="B12" s="18" t="s">
        <v>24</v>
      </c>
      <c r="C12" s="18" t="s">
        <v>30</v>
      </c>
      <c r="D12" s="18" t="s">
        <v>20</v>
      </c>
      <c r="E12" s="18" t="s">
        <v>21</v>
      </c>
      <c r="F12" s="18" t="s">
        <v>22</v>
      </c>
      <c r="G12" s="18" t="s">
        <v>33</v>
      </c>
      <c r="H12" s="18" t="s">
        <v>34</v>
      </c>
      <c r="I12" s="25" t="s">
        <v>17</v>
      </c>
      <c r="J12" s="18" t="s">
        <v>25</v>
      </c>
      <c r="K12" s="18" t="s">
        <v>23</v>
      </c>
      <c r="L12" s="18" t="s">
        <v>29</v>
      </c>
      <c r="M12" s="18" t="s">
        <v>32</v>
      </c>
      <c r="N12" s="18" t="s">
        <v>36</v>
      </c>
      <c r="O12" s="18" t="s">
        <v>35</v>
      </c>
      <c r="P12" s="18" t="s">
        <v>26</v>
      </c>
      <c r="Q12" s="18" t="s">
        <v>27</v>
      </c>
      <c r="R12" s="18" t="s">
        <v>31</v>
      </c>
      <c r="S12" s="26" t="s">
        <v>28</v>
      </c>
    </row>
    <row r="13" spans="1:19" x14ac:dyDescent="0.25">
      <c r="A13" s="125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7"/>
    </row>
    <row r="14" spans="1:19" x14ac:dyDescent="0.25">
      <c r="A14" s="58" t="s">
        <v>43</v>
      </c>
      <c r="B14" s="19">
        <v>2</v>
      </c>
      <c r="C14" s="19">
        <v>3</v>
      </c>
      <c r="D14" s="19">
        <v>6</v>
      </c>
      <c r="E14" s="19">
        <v>4</v>
      </c>
      <c r="F14" s="19">
        <v>3</v>
      </c>
      <c r="G14" s="65">
        <v>2</v>
      </c>
      <c r="H14" s="65">
        <v>3</v>
      </c>
      <c r="I14" s="65">
        <v>4</v>
      </c>
      <c r="J14" s="19">
        <v>3</v>
      </c>
      <c r="K14" s="65">
        <v>3</v>
      </c>
      <c r="L14" s="65">
        <v>6</v>
      </c>
      <c r="M14" s="65">
        <v>4</v>
      </c>
      <c r="N14" s="65">
        <v>4</v>
      </c>
      <c r="O14" s="65">
        <v>2</v>
      </c>
      <c r="P14" s="19">
        <v>2</v>
      </c>
      <c r="Q14" s="19">
        <v>5</v>
      </c>
      <c r="R14" s="19">
        <v>4</v>
      </c>
      <c r="S14" s="27">
        <v>2</v>
      </c>
    </row>
    <row r="15" spans="1:19" x14ac:dyDescent="0.25">
      <c r="A15" s="58" t="s">
        <v>57</v>
      </c>
      <c r="B15" s="19">
        <v>2</v>
      </c>
      <c r="C15" s="19">
        <v>3</v>
      </c>
      <c r="D15" s="19">
        <v>5</v>
      </c>
      <c r="E15" s="19">
        <v>4</v>
      </c>
      <c r="F15" s="19">
        <v>3</v>
      </c>
      <c r="G15" s="65">
        <v>2</v>
      </c>
      <c r="H15" s="65">
        <v>3</v>
      </c>
      <c r="I15" s="65">
        <v>4</v>
      </c>
      <c r="J15" s="19">
        <v>3</v>
      </c>
      <c r="K15" s="65">
        <v>4</v>
      </c>
      <c r="L15" s="65">
        <v>7</v>
      </c>
      <c r="M15" s="65">
        <v>6</v>
      </c>
      <c r="N15" s="65">
        <v>4</v>
      </c>
      <c r="O15" s="65">
        <v>4</v>
      </c>
      <c r="P15" s="19">
        <v>4</v>
      </c>
      <c r="Q15" s="19">
        <v>6</v>
      </c>
      <c r="R15" s="65">
        <v>5</v>
      </c>
      <c r="S15" s="27">
        <v>6</v>
      </c>
    </row>
    <row r="16" spans="1:19" x14ac:dyDescent="0.25">
      <c r="A16" s="58" t="s">
        <v>46</v>
      </c>
      <c r="B16" s="19">
        <v>2</v>
      </c>
      <c r="C16" s="19">
        <v>6</v>
      </c>
      <c r="D16" s="19">
        <v>4</v>
      </c>
      <c r="E16" s="19">
        <v>4</v>
      </c>
      <c r="F16" s="19">
        <v>3</v>
      </c>
      <c r="G16" s="65">
        <v>2</v>
      </c>
      <c r="H16" s="65">
        <v>5</v>
      </c>
      <c r="I16" s="65">
        <v>4</v>
      </c>
      <c r="J16" s="19">
        <v>3</v>
      </c>
      <c r="K16" s="65">
        <v>5</v>
      </c>
      <c r="L16" s="65">
        <v>7</v>
      </c>
      <c r="M16" s="65">
        <v>7</v>
      </c>
      <c r="N16" s="65">
        <v>5</v>
      </c>
      <c r="O16" s="65">
        <v>2</v>
      </c>
      <c r="P16" s="19">
        <v>6</v>
      </c>
      <c r="Q16" s="19">
        <v>7</v>
      </c>
      <c r="R16" s="19">
        <v>3</v>
      </c>
      <c r="S16" s="27">
        <v>7</v>
      </c>
    </row>
    <row r="17" spans="1:19" x14ac:dyDescent="0.25">
      <c r="A17" s="58" t="s">
        <v>58</v>
      </c>
      <c r="B17" s="65">
        <v>3</v>
      </c>
      <c r="C17" s="65">
        <v>6</v>
      </c>
      <c r="D17" s="65">
        <v>5</v>
      </c>
      <c r="E17" s="65">
        <v>5</v>
      </c>
      <c r="F17" s="65">
        <v>5</v>
      </c>
      <c r="G17" s="65">
        <v>6</v>
      </c>
      <c r="H17" s="65">
        <v>2</v>
      </c>
      <c r="I17" s="65">
        <v>5</v>
      </c>
      <c r="J17" s="65">
        <v>4</v>
      </c>
      <c r="K17" s="65">
        <v>6</v>
      </c>
      <c r="L17" s="65">
        <v>4</v>
      </c>
      <c r="M17" s="65">
        <v>6</v>
      </c>
      <c r="N17" s="65">
        <v>5</v>
      </c>
      <c r="O17" s="65">
        <v>3</v>
      </c>
      <c r="P17" s="65">
        <v>6</v>
      </c>
      <c r="Q17" s="65">
        <v>5</v>
      </c>
      <c r="R17" s="65">
        <v>4</v>
      </c>
      <c r="S17" s="27">
        <v>5</v>
      </c>
    </row>
    <row r="18" spans="1:19" x14ac:dyDescent="0.25">
      <c r="A18" s="115" t="s">
        <v>59</v>
      </c>
      <c r="B18" s="116">
        <v>3</v>
      </c>
      <c r="C18" s="116">
        <v>4</v>
      </c>
      <c r="D18" s="116">
        <v>4</v>
      </c>
      <c r="E18" s="116">
        <v>4</v>
      </c>
      <c r="F18" s="116">
        <v>3</v>
      </c>
      <c r="G18" s="116">
        <v>2</v>
      </c>
      <c r="H18" s="116">
        <v>3</v>
      </c>
      <c r="I18" s="116">
        <v>3</v>
      </c>
      <c r="J18" s="116">
        <v>2</v>
      </c>
      <c r="K18" s="116">
        <v>4</v>
      </c>
      <c r="L18" s="116">
        <v>4</v>
      </c>
      <c r="M18" s="116">
        <v>3</v>
      </c>
      <c r="N18" s="116">
        <v>3</v>
      </c>
      <c r="O18" s="116">
        <v>2</v>
      </c>
      <c r="P18" s="116">
        <v>4</v>
      </c>
      <c r="Q18" s="116">
        <v>2</v>
      </c>
      <c r="R18" s="116">
        <v>3</v>
      </c>
      <c r="S18" s="117">
        <v>6</v>
      </c>
    </row>
    <row r="19" spans="1:19" x14ac:dyDescent="0.25">
      <c r="A19" s="128" t="s">
        <v>37</v>
      </c>
      <c r="B19" s="124">
        <f t="shared" ref="B19" si="4">AVERAGE(B14:B18)</f>
        <v>2.4</v>
      </c>
      <c r="C19" s="124">
        <f t="shared" ref="C19" si="5">AVERAGE(C14:C18)</f>
        <v>4.4000000000000004</v>
      </c>
      <c r="D19" s="124">
        <f t="shared" ref="D19" si="6">AVERAGE(D14:D18)</f>
        <v>4.8</v>
      </c>
      <c r="E19" s="124">
        <f t="shared" ref="E19" si="7">AVERAGE(E14:E18)</f>
        <v>4.2</v>
      </c>
      <c r="F19" s="124">
        <f t="shared" ref="F19" si="8">AVERAGE(F14:F18)</f>
        <v>3.4</v>
      </c>
      <c r="G19" s="124">
        <f t="shared" ref="G19" si="9">AVERAGE(G14:G18)</f>
        <v>2.8</v>
      </c>
      <c r="H19" s="124">
        <f t="shared" ref="H19" si="10">AVERAGE(H14:H18)</f>
        <v>3.2</v>
      </c>
      <c r="I19" s="61">
        <f>AVERAGE(I14:I18)</f>
        <v>4</v>
      </c>
      <c r="J19" s="124">
        <f t="shared" ref="J19" si="11">AVERAGE(J14:J18)</f>
        <v>3</v>
      </c>
      <c r="K19" s="124">
        <f t="shared" ref="K19" si="12">AVERAGE(K14:K18)</f>
        <v>4.4000000000000004</v>
      </c>
      <c r="L19" s="124">
        <f t="shared" ref="L19" si="13">AVERAGE(L14:L18)</f>
        <v>5.6</v>
      </c>
      <c r="M19" s="124">
        <f t="shared" ref="M19" si="14">AVERAGE(M14:M18)</f>
        <v>5.2</v>
      </c>
      <c r="N19" s="124">
        <f t="shared" ref="N19" si="15">AVERAGE(N14:N18)</f>
        <v>4.2</v>
      </c>
      <c r="O19" s="124">
        <f t="shared" ref="O19" si="16">AVERAGE(O14:O18)</f>
        <v>2.6</v>
      </c>
      <c r="P19" s="124">
        <f t="shared" ref="P19" si="17">AVERAGE(P14:P18)</f>
        <v>4.4000000000000004</v>
      </c>
      <c r="Q19" s="124">
        <f t="shared" ref="Q19" si="18">AVERAGE(Q14:Q18)</f>
        <v>5</v>
      </c>
      <c r="R19" s="124">
        <f t="shared" ref="R19" si="19">AVERAGE(R14:R18)</f>
        <v>3.8</v>
      </c>
      <c r="S19" s="129">
        <f t="shared" ref="S19" si="20">AVERAGE(S14:S18)</f>
        <v>5.2</v>
      </c>
    </row>
    <row r="20" spans="1:19" x14ac:dyDescent="0.25">
      <c r="A20" s="130" t="s">
        <v>13</v>
      </c>
      <c r="B20" s="131">
        <f t="shared" ref="B20:H20" si="21">STDEVA(B14:B18)</f>
        <v>0.54772255750516596</v>
      </c>
      <c r="C20" s="131">
        <f t="shared" si="21"/>
        <v>1.5165750888103104</v>
      </c>
      <c r="D20" s="131">
        <f t="shared" si="21"/>
        <v>0.83666002653407512</v>
      </c>
      <c r="E20" s="131">
        <f t="shared" si="21"/>
        <v>0.44721359549995793</v>
      </c>
      <c r="F20" s="131">
        <f t="shared" si="21"/>
        <v>0.8944271909999163</v>
      </c>
      <c r="G20" s="131">
        <f t="shared" si="21"/>
        <v>1.7888543819998315</v>
      </c>
      <c r="H20" s="131">
        <f t="shared" si="21"/>
        <v>1.0954451150103319</v>
      </c>
      <c r="I20" s="131">
        <f>STDEVA(I14:I18)</f>
        <v>0.70710678118654757</v>
      </c>
      <c r="J20" s="131">
        <f t="shared" ref="J20:S20" si="22">STDEVA(J14:J18)</f>
        <v>0.70710678118654757</v>
      </c>
      <c r="K20" s="131">
        <f t="shared" si="22"/>
        <v>1.1401754250991383</v>
      </c>
      <c r="L20" s="131">
        <f t="shared" si="22"/>
        <v>1.5165750888103091</v>
      </c>
      <c r="M20" s="131">
        <f t="shared" si="22"/>
        <v>1.6431676725154991</v>
      </c>
      <c r="N20" s="131">
        <f t="shared" si="22"/>
        <v>0.83666002653407512</v>
      </c>
      <c r="O20" s="131">
        <f t="shared" si="22"/>
        <v>0.8944271909999163</v>
      </c>
      <c r="P20" s="131">
        <f t="shared" si="22"/>
        <v>1.6733200530681513</v>
      </c>
      <c r="Q20" s="131">
        <f t="shared" si="22"/>
        <v>1.8708286933869707</v>
      </c>
      <c r="R20" s="131">
        <f t="shared" si="22"/>
        <v>0.83666002653407512</v>
      </c>
      <c r="S20" s="132">
        <f t="shared" si="22"/>
        <v>1.9235384061671352</v>
      </c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.75" thickBo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x14ac:dyDescent="0.25">
      <c r="A23" s="110" t="s">
        <v>173</v>
      </c>
      <c r="B23" s="18" t="s">
        <v>24</v>
      </c>
      <c r="C23" s="18" t="s">
        <v>30</v>
      </c>
      <c r="D23" s="18" t="s">
        <v>20</v>
      </c>
      <c r="E23" s="18" t="s">
        <v>21</v>
      </c>
      <c r="F23" s="18" t="s">
        <v>22</v>
      </c>
      <c r="G23" s="18" t="s">
        <v>33</v>
      </c>
      <c r="H23" s="18" t="s">
        <v>34</v>
      </c>
      <c r="I23" s="25" t="s">
        <v>63</v>
      </c>
      <c r="J23" s="18" t="s">
        <v>25</v>
      </c>
      <c r="K23" s="18" t="s">
        <v>23</v>
      </c>
      <c r="L23" s="18" t="s">
        <v>29</v>
      </c>
      <c r="M23" s="18" t="s">
        <v>32</v>
      </c>
      <c r="N23" s="18" t="s">
        <v>36</v>
      </c>
      <c r="O23" s="18" t="s">
        <v>35</v>
      </c>
      <c r="P23" s="18" t="s">
        <v>26</v>
      </c>
      <c r="Q23" s="18" t="s">
        <v>27</v>
      </c>
      <c r="R23" s="18" t="s">
        <v>31</v>
      </c>
      <c r="S23" s="26" t="s">
        <v>28</v>
      </c>
    </row>
    <row r="24" spans="1:19" x14ac:dyDescent="0.25">
      <c r="A24" s="125" t="s">
        <v>42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7"/>
    </row>
    <row r="25" spans="1:19" x14ac:dyDescent="0.25">
      <c r="A25" s="58" t="s">
        <v>43</v>
      </c>
      <c r="B25" s="19">
        <v>4</v>
      </c>
      <c r="C25" s="19">
        <v>3</v>
      </c>
      <c r="D25" s="19">
        <v>4</v>
      </c>
      <c r="E25" s="19">
        <v>5</v>
      </c>
      <c r="F25" s="19">
        <v>3</v>
      </c>
      <c r="G25" s="65">
        <v>3</v>
      </c>
      <c r="H25" s="65">
        <v>3</v>
      </c>
      <c r="I25" s="65">
        <v>3</v>
      </c>
      <c r="J25" s="19">
        <v>3</v>
      </c>
      <c r="K25" s="65">
        <v>3</v>
      </c>
      <c r="L25" s="65">
        <v>5</v>
      </c>
      <c r="M25" s="65">
        <v>4</v>
      </c>
      <c r="N25" s="65">
        <v>2</v>
      </c>
      <c r="O25" s="65">
        <v>4</v>
      </c>
      <c r="P25" s="19">
        <v>3</v>
      </c>
      <c r="Q25" s="19">
        <v>4</v>
      </c>
      <c r="R25" s="19">
        <v>4</v>
      </c>
      <c r="S25" s="27">
        <v>6</v>
      </c>
    </row>
    <row r="26" spans="1:19" x14ac:dyDescent="0.25">
      <c r="A26" s="58" t="s">
        <v>45</v>
      </c>
      <c r="B26" s="19">
        <v>4</v>
      </c>
      <c r="C26" s="19">
        <v>4</v>
      </c>
      <c r="D26" s="19">
        <v>4</v>
      </c>
      <c r="E26" s="19">
        <v>4</v>
      </c>
      <c r="F26" s="19">
        <v>3</v>
      </c>
      <c r="G26" s="65">
        <v>4</v>
      </c>
      <c r="H26" s="65">
        <v>3</v>
      </c>
      <c r="I26" s="19" t="s">
        <v>74</v>
      </c>
      <c r="J26" s="19">
        <v>2</v>
      </c>
      <c r="K26" s="65">
        <v>4</v>
      </c>
      <c r="L26" s="65">
        <v>4</v>
      </c>
      <c r="M26" s="65">
        <v>2</v>
      </c>
      <c r="N26" s="65">
        <v>5</v>
      </c>
      <c r="O26" s="65">
        <v>4</v>
      </c>
      <c r="P26" s="19">
        <v>2</v>
      </c>
      <c r="Q26" s="19" t="s">
        <v>62</v>
      </c>
      <c r="R26" s="19">
        <v>2</v>
      </c>
      <c r="S26" s="27" t="s">
        <v>62</v>
      </c>
    </row>
    <row r="27" spans="1:19" x14ac:dyDescent="0.25">
      <c r="A27" s="58" t="s">
        <v>46</v>
      </c>
      <c r="B27" s="19">
        <v>3</v>
      </c>
      <c r="C27" s="19">
        <v>3</v>
      </c>
      <c r="D27" s="19">
        <v>3</v>
      </c>
      <c r="E27" s="19">
        <v>3</v>
      </c>
      <c r="F27" s="19">
        <v>3</v>
      </c>
      <c r="G27" s="65">
        <v>3</v>
      </c>
      <c r="H27" s="65">
        <v>3</v>
      </c>
      <c r="I27" s="65">
        <v>2</v>
      </c>
      <c r="J27" s="19">
        <v>4</v>
      </c>
      <c r="K27" s="65">
        <v>3</v>
      </c>
      <c r="L27" s="65">
        <v>5</v>
      </c>
      <c r="M27" s="65">
        <v>5</v>
      </c>
      <c r="N27" s="65">
        <v>3</v>
      </c>
      <c r="O27" s="65">
        <v>4</v>
      </c>
      <c r="P27" s="19">
        <v>4</v>
      </c>
      <c r="Q27" s="19">
        <v>4</v>
      </c>
      <c r="R27" s="19">
        <v>2</v>
      </c>
      <c r="S27" s="27">
        <v>6</v>
      </c>
    </row>
    <row r="28" spans="1:19" x14ac:dyDescent="0.25">
      <c r="A28" s="58" t="s">
        <v>47</v>
      </c>
      <c r="B28" s="65">
        <v>5</v>
      </c>
      <c r="C28" s="65">
        <v>4</v>
      </c>
      <c r="D28" s="65">
        <v>6</v>
      </c>
      <c r="E28" s="65">
        <v>6</v>
      </c>
      <c r="F28" s="65">
        <v>5</v>
      </c>
      <c r="G28" s="65">
        <v>4</v>
      </c>
      <c r="H28" s="65">
        <v>4</v>
      </c>
      <c r="I28" s="65">
        <v>3</v>
      </c>
      <c r="J28" s="65">
        <v>5</v>
      </c>
      <c r="K28" s="65">
        <v>5</v>
      </c>
      <c r="L28" s="65">
        <v>6</v>
      </c>
      <c r="M28" s="65">
        <v>6</v>
      </c>
      <c r="N28" s="65">
        <v>5</v>
      </c>
      <c r="O28" s="65">
        <v>4</v>
      </c>
      <c r="P28" s="65">
        <v>4</v>
      </c>
      <c r="Q28" s="65">
        <v>5</v>
      </c>
      <c r="R28" s="65">
        <v>3</v>
      </c>
      <c r="S28" s="27">
        <v>3</v>
      </c>
    </row>
    <row r="29" spans="1:19" x14ac:dyDescent="0.25">
      <c r="A29" s="115" t="s">
        <v>48</v>
      </c>
      <c r="B29" s="116">
        <v>4</v>
      </c>
      <c r="C29" s="116">
        <v>4</v>
      </c>
      <c r="D29" s="116">
        <v>5</v>
      </c>
      <c r="E29" s="116">
        <v>5</v>
      </c>
      <c r="F29" s="116">
        <v>3</v>
      </c>
      <c r="G29" s="116">
        <v>4</v>
      </c>
      <c r="H29" s="116">
        <v>6</v>
      </c>
      <c r="I29" s="116">
        <v>6</v>
      </c>
      <c r="J29" s="116">
        <v>4</v>
      </c>
      <c r="K29" s="116">
        <v>3</v>
      </c>
      <c r="L29" s="116">
        <v>5</v>
      </c>
      <c r="M29" s="116">
        <v>6</v>
      </c>
      <c r="N29" s="116">
        <v>3</v>
      </c>
      <c r="O29" s="116">
        <v>3</v>
      </c>
      <c r="P29" s="116">
        <v>6</v>
      </c>
      <c r="Q29" s="116">
        <v>5</v>
      </c>
      <c r="R29" s="116">
        <v>2</v>
      </c>
      <c r="S29" s="117">
        <v>5</v>
      </c>
    </row>
    <row r="30" spans="1:19" x14ac:dyDescent="0.25">
      <c r="A30" s="128" t="s">
        <v>37</v>
      </c>
      <c r="B30" s="124">
        <f t="shared" ref="B30:H30" si="23">AVERAGE(B25:B29)</f>
        <v>4</v>
      </c>
      <c r="C30" s="124">
        <f t="shared" si="23"/>
        <v>3.6</v>
      </c>
      <c r="D30" s="124">
        <f t="shared" si="23"/>
        <v>4.4000000000000004</v>
      </c>
      <c r="E30" s="124">
        <f t="shared" si="23"/>
        <v>4.5999999999999996</v>
      </c>
      <c r="F30" s="124">
        <f t="shared" si="23"/>
        <v>3.4</v>
      </c>
      <c r="G30" s="124">
        <f t="shared" si="23"/>
        <v>3.6</v>
      </c>
      <c r="H30" s="124">
        <f t="shared" si="23"/>
        <v>3.8</v>
      </c>
      <c r="I30" s="61">
        <f>AVERAGE(I25:I29)</f>
        <v>3.5</v>
      </c>
      <c r="J30" s="124">
        <f t="shared" ref="J30:S30" si="24">AVERAGE(J25:J29)</f>
        <v>3.6</v>
      </c>
      <c r="K30" s="124">
        <f t="shared" si="24"/>
        <v>3.6</v>
      </c>
      <c r="L30" s="124">
        <f t="shared" si="24"/>
        <v>5</v>
      </c>
      <c r="M30" s="124">
        <f t="shared" si="24"/>
        <v>4.5999999999999996</v>
      </c>
      <c r="N30" s="124">
        <f t="shared" si="24"/>
        <v>3.6</v>
      </c>
      <c r="O30" s="124">
        <f t="shared" si="24"/>
        <v>3.8</v>
      </c>
      <c r="P30" s="124">
        <f t="shared" si="24"/>
        <v>3.8</v>
      </c>
      <c r="Q30" s="124">
        <f t="shared" si="24"/>
        <v>4.5</v>
      </c>
      <c r="R30" s="124">
        <f t="shared" si="24"/>
        <v>2.6</v>
      </c>
      <c r="S30" s="129">
        <f t="shared" si="24"/>
        <v>5</v>
      </c>
    </row>
    <row r="31" spans="1:19" x14ac:dyDescent="0.25">
      <c r="A31" s="130" t="s">
        <v>13</v>
      </c>
      <c r="B31" s="131">
        <f t="shared" ref="B31:H31" si="25">STDEVA(B25:B29)</f>
        <v>0.70710678118654757</v>
      </c>
      <c r="C31" s="131">
        <f t="shared" si="25"/>
        <v>0.54772255750516674</v>
      </c>
      <c r="D31" s="131">
        <f t="shared" si="25"/>
        <v>1.1401754250991383</v>
      </c>
      <c r="E31" s="131">
        <f t="shared" si="25"/>
        <v>1.1401754250991383</v>
      </c>
      <c r="F31" s="131">
        <f t="shared" si="25"/>
        <v>0.8944271909999163</v>
      </c>
      <c r="G31" s="131">
        <f t="shared" si="25"/>
        <v>0.54772255750516674</v>
      </c>
      <c r="H31" s="131">
        <f t="shared" si="25"/>
        <v>1.3038404810405295</v>
      </c>
      <c r="I31" s="116"/>
      <c r="J31" s="131">
        <f t="shared" ref="J31:S31" si="26">STDEVA(J25:J29)</f>
        <v>1.1401754250991383</v>
      </c>
      <c r="K31" s="131">
        <f t="shared" si="26"/>
        <v>0.8944271909999163</v>
      </c>
      <c r="L31" s="131">
        <f t="shared" si="26"/>
        <v>0.70710678118654757</v>
      </c>
      <c r="M31" s="131">
        <f t="shared" si="26"/>
        <v>1.6733200530681513</v>
      </c>
      <c r="N31" s="131">
        <f t="shared" si="26"/>
        <v>1.3416407864998741</v>
      </c>
      <c r="O31" s="131">
        <f t="shared" si="26"/>
        <v>0.44721359549995715</v>
      </c>
      <c r="P31" s="131">
        <f t="shared" si="26"/>
        <v>1.4832396974191324</v>
      </c>
      <c r="Q31" s="131">
        <f t="shared" si="26"/>
        <v>2.0736441353327724</v>
      </c>
      <c r="R31" s="131">
        <f t="shared" si="26"/>
        <v>0.8944271909999163</v>
      </c>
      <c r="S31" s="132">
        <f t="shared" si="26"/>
        <v>2.5495097567963922</v>
      </c>
    </row>
    <row r="32" spans="1:19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.75" thickBo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110" t="s">
        <v>174</v>
      </c>
      <c r="B34" s="18" t="s">
        <v>24</v>
      </c>
      <c r="C34" s="18" t="s">
        <v>30</v>
      </c>
      <c r="D34" s="18" t="s">
        <v>20</v>
      </c>
      <c r="E34" s="18" t="s">
        <v>21</v>
      </c>
      <c r="F34" s="18" t="s">
        <v>22</v>
      </c>
      <c r="G34" s="18" t="s">
        <v>33</v>
      </c>
      <c r="H34" s="18" t="s">
        <v>34</v>
      </c>
      <c r="I34" s="25" t="s">
        <v>17</v>
      </c>
      <c r="J34" s="18" t="s">
        <v>25</v>
      </c>
      <c r="K34" s="18" t="s">
        <v>23</v>
      </c>
      <c r="L34" s="18" t="s">
        <v>29</v>
      </c>
      <c r="M34" s="18" t="s">
        <v>32</v>
      </c>
      <c r="N34" s="18" t="s">
        <v>36</v>
      </c>
      <c r="O34" s="18" t="s">
        <v>35</v>
      </c>
      <c r="P34" s="18" t="s">
        <v>26</v>
      </c>
      <c r="Q34" s="18" t="s">
        <v>27</v>
      </c>
      <c r="R34" s="18" t="s">
        <v>31</v>
      </c>
      <c r="S34" s="26" t="s">
        <v>28</v>
      </c>
    </row>
    <row r="35" spans="1:19" x14ac:dyDescent="0.25">
      <c r="A35" s="125" t="s">
        <v>42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7"/>
    </row>
    <row r="36" spans="1:19" x14ac:dyDescent="0.25">
      <c r="A36" s="58" t="s">
        <v>43</v>
      </c>
      <c r="B36" s="19">
        <v>4</v>
      </c>
      <c r="C36" s="19">
        <v>4</v>
      </c>
      <c r="D36" s="19">
        <v>6</v>
      </c>
      <c r="E36" s="65">
        <v>2</v>
      </c>
      <c r="F36" s="19">
        <v>5</v>
      </c>
      <c r="G36" s="65">
        <v>5</v>
      </c>
      <c r="H36" s="65">
        <v>5</v>
      </c>
      <c r="I36" s="65">
        <v>3</v>
      </c>
      <c r="J36" s="19">
        <v>4</v>
      </c>
      <c r="K36" s="65">
        <v>3</v>
      </c>
      <c r="L36" s="65">
        <v>2</v>
      </c>
      <c r="M36" s="65">
        <v>4</v>
      </c>
      <c r="N36" s="65">
        <v>5</v>
      </c>
      <c r="O36" s="65">
        <v>4</v>
      </c>
      <c r="P36" s="19">
        <v>3</v>
      </c>
      <c r="Q36" s="65">
        <v>3</v>
      </c>
      <c r="R36" s="65">
        <v>5</v>
      </c>
      <c r="S36" s="27">
        <v>4</v>
      </c>
    </row>
    <row r="37" spans="1:19" x14ac:dyDescent="0.25">
      <c r="A37" s="58" t="s">
        <v>61</v>
      </c>
      <c r="B37" s="19">
        <v>3</v>
      </c>
      <c r="C37" s="19">
        <v>2</v>
      </c>
      <c r="D37" s="19">
        <v>5</v>
      </c>
      <c r="E37" s="65">
        <v>5</v>
      </c>
      <c r="F37" s="19">
        <v>3</v>
      </c>
      <c r="G37" s="65">
        <v>3</v>
      </c>
      <c r="H37" s="65">
        <v>2</v>
      </c>
      <c r="I37" s="65">
        <v>3</v>
      </c>
      <c r="J37" s="19">
        <v>3</v>
      </c>
      <c r="K37" s="65">
        <v>6</v>
      </c>
      <c r="L37" s="65">
        <v>4</v>
      </c>
      <c r="M37" s="65">
        <v>4</v>
      </c>
      <c r="N37" s="65">
        <v>4</v>
      </c>
      <c r="O37" s="65">
        <v>3</v>
      </c>
      <c r="P37" s="19">
        <v>3</v>
      </c>
      <c r="Q37" s="65">
        <v>6</v>
      </c>
      <c r="R37" s="19">
        <v>4</v>
      </c>
      <c r="S37" s="27">
        <v>3</v>
      </c>
    </row>
    <row r="38" spans="1:19" x14ac:dyDescent="0.25">
      <c r="A38" s="58" t="s">
        <v>46</v>
      </c>
      <c r="B38" s="19">
        <v>4</v>
      </c>
      <c r="C38" s="19">
        <v>4</v>
      </c>
      <c r="D38" s="19">
        <v>6</v>
      </c>
      <c r="E38" s="65">
        <v>3</v>
      </c>
      <c r="F38" s="19">
        <v>5</v>
      </c>
      <c r="G38" s="65">
        <v>5</v>
      </c>
      <c r="H38" s="65">
        <v>6</v>
      </c>
      <c r="I38" s="65">
        <v>3</v>
      </c>
      <c r="J38" s="19">
        <v>5</v>
      </c>
      <c r="K38" s="65">
        <v>4</v>
      </c>
      <c r="L38" s="65">
        <v>6</v>
      </c>
      <c r="M38" s="65">
        <v>5</v>
      </c>
      <c r="N38" s="65">
        <v>6</v>
      </c>
      <c r="O38" s="65">
        <v>4</v>
      </c>
      <c r="P38" s="19">
        <v>5</v>
      </c>
      <c r="Q38" s="65">
        <v>3</v>
      </c>
      <c r="R38" s="19">
        <v>2</v>
      </c>
      <c r="S38" s="27">
        <v>5</v>
      </c>
    </row>
    <row r="39" spans="1:19" x14ac:dyDescent="0.25">
      <c r="A39" s="58" t="s">
        <v>47</v>
      </c>
      <c r="B39" s="65">
        <v>4</v>
      </c>
      <c r="C39" s="65">
        <v>5</v>
      </c>
      <c r="D39" s="65">
        <v>5</v>
      </c>
      <c r="E39" s="65">
        <v>3</v>
      </c>
      <c r="F39" s="65">
        <v>6</v>
      </c>
      <c r="G39" s="65">
        <v>6</v>
      </c>
      <c r="H39" s="65">
        <v>4</v>
      </c>
      <c r="I39" s="65">
        <v>3</v>
      </c>
      <c r="J39" s="65">
        <v>6</v>
      </c>
      <c r="K39" s="65">
        <v>6</v>
      </c>
      <c r="L39" s="65">
        <v>6</v>
      </c>
      <c r="M39" s="65">
        <v>5</v>
      </c>
      <c r="N39" s="65">
        <v>6</v>
      </c>
      <c r="O39" s="65">
        <v>6</v>
      </c>
      <c r="P39" s="65">
        <v>5</v>
      </c>
      <c r="Q39" s="65">
        <v>4</v>
      </c>
      <c r="R39" s="65">
        <v>3</v>
      </c>
      <c r="S39" s="27">
        <v>5</v>
      </c>
    </row>
    <row r="40" spans="1:19" x14ac:dyDescent="0.25">
      <c r="A40" s="115" t="s">
        <v>48</v>
      </c>
      <c r="B40" s="116">
        <v>5</v>
      </c>
      <c r="C40" s="116">
        <v>4</v>
      </c>
      <c r="D40" s="116">
        <v>6</v>
      </c>
      <c r="E40" s="116">
        <v>5</v>
      </c>
      <c r="F40" s="116">
        <v>6</v>
      </c>
      <c r="G40" s="116">
        <v>4</v>
      </c>
      <c r="H40" s="116">
        <v>5</v>
      </c>
      <c r="I40" s="116">
        <v>6</v>
      </c>
      <c r="J40" s="116">
        <v>4</v>
      </c>
      <c r="K40" s="116">
        <v>4</v>
      </c>
      <c r="L40" s="116">
        <v>6</v>
      </c>
      <c r="M40" s="116">
        <v>6</v>
      </c>
      <c r="N40" s="116">
        <v>4</v>
      </c>
      <c r="O40" s="116">
        <v>4</v>
      </c>
      <c r="P40" s="116">
        <v>6</v>
      </c>
      <c r="Q40" s="116">
        <v>6</v>
      </c>
      <c r="R40" s="116">
        <v>5</v>
      </c>
      <c r="S40" s="117">
        <v>4</v>
      </c>
    </row>
    <row r="41" spans="1:19" x14ac:dyDescent="0.25">
      <c r="A41" s="128" t="s">
        <v>37</v>
      </c>
      <c r="B41" s="124">
        <f t="shared" ref="B41:H41" si="27">AVERAGE(B36:B40)</f>
        <v>4</v>
      </c>
      <c r="C41" s="124">
        <f t="shared" si="27"/>
        <v>3.8</v>
      </c>
      <c r="D41" s="124">
        <f t="shared" si="27"/>
        <v>5.6</v>
      </c>
      <c r="E41" s="124">
        <f t="shared" si="27"/>
        <v>3.6</v>
      </c>
      <c r="F41" s="124">
        <f t="shared" si="27"/>
        <v>5</v>
      </c>
      <c r="G41" s="124">
        <f t="shared" si="27"/>
        <v>4.5999999999999996</v>
      </c>
      <c r="H41" s="124">
        <f t="shared" si="27"/>
        <v>4.4000000000000004</v>
      </c>
      <c r="I41" s="61">
        <f>AVERAGE(I36:I40)</f>
        <v>3.6</v>
      </c>
      <c r="J41" s="124">
        <f t="shared" ref="J41:S41" si="28">AVERAGE(J36:J40)</f>
        <v>4.4000000000000004</v>
      </c>
      <c r="K41" s="124">
        <f t="shared" si="28"/>
        <v>4.5999999999999996</v>
      </c>
      <c r="L41" s="124">
        <f t="shared" si="28"/>
        <v>4.8</v>
      </c>
      <c r="M41" s="124">
        <f t="shared" si="28"/>
        <v>4.8</v>
      </c>
      <c r="N41" s="124">
        <f t="shared" si="28"/>
        <v>5</v>
      </c>
      <c r="O41" s="124">
        <f t="shared" si="28"/>
        <v>4.2</v>
      </c>
      <c r="P41" s="124">
        <f t="shared" si="28"/>
        <v>4.4000000000000004</v>
      </c>
      <c r="Q41" s="124">
        <f t="shared" si="28"/>
        <v>4.4000000000000004</v>
      </c>
      <c r="R41" s="124">
        <f t="shared" si="28"/>
        <v>3.8</v>
      </c>
      <c r="S41" s="129">
        <f t="shared" si="28"/>
        <v>4.2</v>
      </c>
    </row>
    <row r="42" spans="1:19" x14ac:dyDescent="0.25">
      <c r="A42" s="130" t="s">
        <v>13</v>
      </c>
      <c r="B42" s="131">
        <f t="shared" ref="B42:H42" si="29">STDEVA(B36:B40)</f>
        <v>0.70710678118654757</v>
      </c>
      <c r="C42" s="131">
        <f t="shared" si="29"/>
        <v>1.0954451150103319</v>
      </c>
      <c r="D42" s="131">
        <f t="shared" si="29"/>
        <v>0.54772255750516619</v>
      </c>
      <c r="E42" s="131">
        <f t="shared" si="29"/>
        <v>1.3416407864998741</v>
      </c>
      <c r="F42" s="131">
        <f t="shared" si="29"/>
        <v>1.2247448713915889</v>
      </c>
      <c r="G42" s="131">
        <f t="shared" si="29"/>
        <v>1.1401754250991383</v>
      </c>
      <c r="H42" s="131">
        <f t="shared" si="29"/>
        <v>1.5165750888103104</v>
      </c>
      <c r="I42" s="131">
        <f>STDEVA(I36:I40)</f>
        <v>1.3416407864998741</v>
      </c>
      <c r="J42" s="131">
        <f t="shared" ref="J42:S42" si="30">STDEVA(J36:J40)</f>
        <v>1.1401754250991383</v>
      </c>
      <c r="K42" s="131">
        <f t="shared" si="30"/>
        <v>1.3416407864998741</v>
      </c>
      <c r="L42" s="131">
        <f t="shared" si="30"/>
        <v>1.7888543819998315</v>
      </c>
      <c r="M42" s="131">
        <f t="shared" si="30"/>
        <v>0.83666002653407512</v>
      </c>
      <c r="N42" s="131">
        <f t="shared" si="30"/>
        <v>1</v>
      </c>
      <c r="O42" s="131">
        <f t="shared" si="30"/>
        <v>1.0954451150103319</v>
      </c>
      <c r="P42" s="131">
        <f t="shared" si="30"/>
        <v>1.3416407864998741</v>
      </c>
      <c r="Q42" s="131">
        <f t="shared" si="30"/>
        <v>1.5165750888103104</v>
      </c>
      <c r="R42" s="131">
        <f t="shared" si="30"/>
        <v>1.3038404810405295</v>
      </c>
      <c r="S42" s="132">
        <f t="shared" si="30"/>
        <v>0.83666002653407512</v>
      </c>
    </row>
    <row r="43" spans="1:1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5.75" thickBo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5">
      <c r="A45" s="110" t="s">
        <v>175</v>
      </c>
      <c r="B45" s="18" t="s">
        <v>24</v>
      </c>
      <c r="C45" s="18" t="s">
        <v>30</v>
      </c>
      <c r="D45" s="18" t="s">
        <v>20</v>
      </c>
      <c r="E45" s="18" t="s">
        <v>21</v>
      </c>
      <c r="F45" s="18" t="s">
        <v>22</v>
      </c>
      <c r="G45" s="18" t="s">
        <v>33</v>
      </c>
      <c r="H45" s="18" t="s">
        <v>34</v>
      </c>
      <c r="I45" s="25" t="s">
        <v>63</v>
      </c>
      <c r="J45" s="18" t="s">
        <v>25</v>
      </c>
      <c r="K45" s="18" t="s">
        <v>23</v>
      </c>
      <c r="L45" s="18" t="s">
        <v>29</v>
      </c>
      <c r="M45" s="18" t="s">
        <v>32</v>
      </c>
      <c r="N45" s="18" t="s">
        <v>36</v>
      </c>
      <c r="O45" s="18" t="s">
        <v>35</v>
      </c>
      <c r="P45" s="18" t="s">
        <v>26</v>
      </c>
      <c r="Q45" s="18" t="s">
        <v>27</v>
      </c>
      <c r="R45" s="18" t="s">
        <v>31</v>
      </c>
      <c r="S45" s="26" t="s">
        <v>28</v>
      </c>
    </row>
    <row r="46" spans="1:19" x14ac:dyDescent="0.25">
      <c r="A46" s="125" t="s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/>
    </row>
    <row r="47" spans="1:19" x14ac:dyDescent="0.25">
      <c r="A47" s="58" t="s">
        <v>43</v>
      </c>
      <c r="B47" s="19">
        <v>3</v>
      </c>
      <c r="C47" s="19">
        <v>3</v>
      </c>
      <c r="D47" s="19">
        <v>5</v>
      </c>
      <c r="E47" s="19">
        <v>4</v>
      </c>
      <c r="F47" s="19">
        <v>3</v>
      </c>
      <c r="G47" s="65">
        <v>5</v>
      </c>
      <c r="H47" s="65">
        <v>3</v>
      </c>
      <c r="I47" s="65">
        <v>3</v>
      </c>
      <c r="J47" s="19">
        <v>4</v>
      </c>
      <c r="K47" s="65">
        <v>2</v>
      </c>
      <c r="L47" s="65">
        <v>4</v>
      </c>
      <c r="M47" s="65">
        <v>4</v>
      </c>
      <c r="N47" s="65">
        <v>3</v>
      </c>
      <c r="O47" s="65">
        <v>5</v>
      </c>
      <c r="P47" s="19">
        <v>4</v>
      </c>
      <c r="Q47" s="19">
        <v>4</v>
      </c>
      <c r="R47" s="19">
        <v>4</v>
      </c>
      <c r="S47" s="27">
        <v>2</v>
      </c>
    </row>
    <row r="48" spans="1:19" x14ac:dyDescent="0.25">
      <c r="A48" s="58" t="s">
        <v>64</v>
      </c>
      <c r="B48" s="19">
        <v>6</v>
      </c>
      <c r="C48" s="19"/>
      <c r="D48" s="19">
        <v>4</v>
      </c>
      <c r="E48" s="19">
        <v>3</v>
      </c>
      <c r="F48" s="19">
        <v>2</v>
      </c>
      <c r="G48" s="65">
        <v>2</v>
      </c>
      <c r="H48" s="65">
        <v>4</v>
      </c>
      <c r="I48" s="65">
        <v>3</v>
      </c>
      <c r="J48" s="19">
        <v>6</v>
      </c>
      <c r="K48" s="65">
        <v>3</v>
      </c>
      <c r="L48" s="65">
        <v>4</v>
      </c>
      <c r="M48" s="65">
        <v>4</v>
      </c>
      <c r="N48" s="65">
        <v>3</v>
      </c>
      <c r="O48" s="65">
        <v>3</v>
      </c>
      <c r="P48" s="19">
        <v>6</v>
      </c>
      <c r="Q48" s="19">
        <v>5</v>
      </c>
      <c r="R48" s="65">
        <v>3</v>
      </c>
      <c r="S48" s="27">
        <v>6</v>
      </c>
    </row>
    <row r="49" spans="1:19" x14ac:dyDescent="0.25">
      <c r="A49" s="58" t="s">
        <v>46</v>
      </c>
      <c r="B49" s="19">
        <v>4</v>
      </c>
      <c r="C49" s="19">
        <v>3</v>
      </c>
      <c r="D49" s="19">
        <v>6</v>
      </c>
      <c r="E49" s="19" t="s">
        <v>62</v>
      </c>
      <c r="F49" s="19">
        <v>3</v>
      </c>
      <c r="G49" s="65">
        <v>2</v>
      </c>
      <c r="H49" s="65">
        <v>4</v>
      </c>
      <c r="I49" s="65">
        <v>5</v>
      </c>
      <c r="J49" s="19">
        <v>4</v>
      </c>
      <c r="K49" s="65">
        <v>3</v>
      </c>
      <c r="L49" s="65">
        <v>5</v>
      </c>
      <c r="M49" s="65">
        <v>6</v>
      </c>
      <c r="N49" s="65">
        <v>4</v>
      </c>
      <c r="O49" s="65">
        <v>3</v>
      </c>
      <c r="P49" s="19">
        <v>5</v>
      </c>
      <c r="Q49" s="19">
        <v>5</v>
      </c>
      <c r="R49" s="19">
        <v>4</v>
      </c>
      <c r="S49" s="27">
        <v>3</v>
      </c>
    </row>
    <row r="50" spans="1:19" x14ac:dyDescent="0.25">
      <c r="A50" s="58" t="s">
        <v>47</v>
      </c>
      <c r="B50" s="65">
        <v>4</v>
      </c>
      <c r="C50" s="65">
        <v>4</v>
      </c>
      <c r="D50" s="65">
        <v>5</v>
      </c>
      <c r="E50" s="65">
        <v>5</v>
      </c>
      <c r="F50" s="65">
        <v>4</v>
      </c>
      <c r="G50" s="65">
        <v>4</v>
      </c>
      <c r="H50" s="65">
        <v>4</v>
      </c>
      <c r="I50" s="65">
        <v>5</v>
      </c>
      <c r="J50" s="65">
        <v>5</v>
      </c>
      <c r="K50" s="65">
        <v>3</v>
      </c>
      <c r="L50" s="65">
        <v>5</v>
      </c>
      <c r="M50" s="65">
        <v>5</v>
      </c>
      <c r="N50" s="65">
        <v>4</v>
      </c>
      <c r="O50" s="65">
        <v>5</v>
      </c>
      <c r="P50" s="65">
        <v>5</v>
      </c>
      <c r="Q50" s="65">
        <v>6</v>
      </c>
      <c r="R50" s="65">
        <v>3</v>
      </c>
      <c r="S50" s="27">
        <v>4</v>
      </c>
    </row>
    <row r="51" spans="1:19" x14ac:dyDescent="0.25">
      <c r="A51" s="115" t="s">
        <v>48</v>
      </c>
      <c r="B51" s="116">
        <v>3</v>
      </c>
      <c r="C51" s="116">
        <v>3</v>
      </c>
      <c r="D51" s="116">
        <v>6</v>
      </c>
      <c r="E51" s="116">
        <v>5</v>
      </c>
      <c r="F51" s="116">
        <v>3</v>
      </c>
      <c r="G51" s="116">
        <v>3</v>
      </c>
      <c r="H51" s="116">
        <v>5</v>
      </c>
      <c r="I51" s="116">
        <v>6</v>
      </c>
      <c r="J51" s="116">
        <v>5</v>
      </c>
      <c r="K51" s="116">
        <v>3</v>
      </c>
      <c r="L51" s="116">
        <v>5</v>
      </c>
      <c r="M51" s="116">
        <v>5</v>
      </c>
      <c r="N51" s="116">
        <v>3</v>
      </c>
      <c r="O51" s="116">
        <v>3</v>
      </c>
      <c r="P51" s="116">
        <v>6</v>
      </c>
      <c r="Q51" s="116">
        <v>6</v>
      </c>
      <c r="R51" s="116">
        <v>2</v>
      </c>
      <c r="S51" s="117">
        <v>3</v>
      </c>
    </row>
    <row r="52" spans="1:19" x14ac:dyDescent="0.25">
      <c r="A52" s="128" t="s">
        <v>37</v>
      </c>
      <c r="B52" s="124">
        <f t="shared" ref="B52:H52" si="31">AVERAGE(B47:B51)</f>
        <v>4</v>
      </c>
      <c r="C52" s="124">
        <f t="shared" si="31"/>
        <v>3.25</v>
      </c>
      <c r="D52" s="124">
        <f t="shared" si="31"/>
        <v>5.2</v>
      </c>
      <c r="E52" s="124">
        <f t="shared" si="31"/>
        <v>4.25</v>
      </c>
      <c r="F52" s="124">
        <f t="shared" si="31"/>
        <v>3</v>
      </c>
      <c r="G52" s="124">
        <f t="shared" si="31"/>
        <v>3.2</v>
      </c>
      <c r="H52" s="124">
        <f t="shared" si="31"/>
        <v>4</v>
      </c>
      <c r="I52" s="61">
        <f>AVERAGE(I47:I51)</f>
        <v>4.4000000000000004</v>
      </c>
      <c r="J52" s="124">
        <f t="shared" ref="J52:S52" si="32">AVERAGE(J47:J51)</f>
        <v>4.8</v>
      </c>
      <c r="K52" s="124">
        <f t="shared" si="32"/>
        <v>2.8</v>
      </c>
      <c r="L52" s="124">
        <f t="shared" si="32"/>
        <v>4.5999999999999996</v>
      </c>
      <c r="M52" s="124">
        <f t="shared" si="32"/>
        <v>4.8</v>
      </c>
      <c r="N52" s="124">
        <f t="shared" si="32"/>
        <v>3.4</v>
      </c>
      <c r="O52" s="124">
        <f t="shared" si="32"/>
        <v>3.8</v>
      </c>
      <c r="P52" s="124">
        <f t="shared" si="32"/>
        <v>5.2</v>
      </c>
      <c r="Q52" s="124">
        <f t="shared" si="32"/>
        <v>5.2</v>
      </c>
      <c r="R52" s="124">
        <f t="shared" si="32"/>
        <v>3.2</v>
      </c>
      <c r="S52" s="129">
        <f t="shared" si="32"/>
        <v>3.6</v>
      </c>
    </row>
    <row r="53" spans="1:19" x14ac:dyDescent="0.25">
      <c r="A53" s="130" t="s">
        <v>13</v>
      </c>
      <c r="B53" s="131">
        <f t="shared" ref="B53:H53" si="33">STDEVA(B47:B51)</f>
        <v>1.2247448713915889</v>
      </c>
      <c r="C53" s="131">
        <f t="shared" si="33"/>
        <v>0.5</v>
      </c>
      <c r="D53" s="131">
        <f t="shared" si="33"/>
        <v>0.83666002653407723</v>
      </c>
      <c r="E53" s="131">
        <f t="shared" si="33"/>
        <v>2.0736441353327724</v>
      </c>
      <c r="F53" s="131">
        <f t="shared" si="33"/>
        <v>0.70710678118654757</v>
      </c>
      <c r="G53" s="131">
        <f t="shared" si="33"/>
        <v>1.3038404810405295</v>
      </c>
      <c r="H53" s="131">
        <f t="shared" si="33"/>
        <v>0.70710678118654757</v>
      </c>
      <c r="I53" s="131">
        <f>STDEVA(I47:I51)</f>
        <v>1.3416407864998741</v>
      </c>
      <c r="J53" s="131">
        <f t="shared" ref="J53:S53" si="34">STDEVA(J47:J51)</f>
        <v>0.83666002653407512</v>
      </c>
      <c r="K53" s="131">
        <f t="shared" si="34"/>
        <v>0.44721359549995715</v>
      </c>
      <c r="L53" s="131">
        <f t="shared" si="34"/>
        <v>0.54772255750516674</v>
      </c>
      <c r="M53" s="131">
        <f t="shared" si="34"/>
        <v>0.83666002653407512</v>
      </c>
      <c r="N53" s="131">
        <f t="shared" si="34"/>
        <v>0.54772255750516674</v>
      </c>
      <c r="O53" s="131">
        <f t="shared" si="34"/>
        <v>1.0954451150103319</v>
      </c>
      <c r="P53" s="131">
        <f t="shared" si="34"/>
        <v>0.83666002653407723</v>
      </c>
      <c r="Q53" s="131">
        <f t="shared" si="34"/>
        <v>0.83666002653407723</v>
      </c>
      <c r="R53" s="131">
        <f t="shared" si="34"/>
        <v>0.83666002653407512</v>
      </c>
      <c r="S53" s="132">
        <f t="shared" si="34"/>
        <v>1.5165750888103104</v>
      </c>
    </row>
    <row r="54" spans="1:19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5.75" thickBo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25">
      <c r="A56" s="110" t="s">
        <v>176</v>
      </c>
      <c r="B56" s="18" t="s">
        <v>24</v>
      </c>
      <c r="C56" s="18" t="s">
        <v>30</v>
      </c>
      <c r="D56" s="18" t="s">
        <v>20</v>
      </c>
      <c r="E56" s="18" t="s">
        <v>21</v>
      </c>
      <c r="F56" s="18" t="s">
        <v>22</v>
      </c>
      <c r="G56" s="18" t="s">
        <v>33</v>
      </c>
      <c r="H56" s="18" t="s">
        <v>34</v>
      </c>
      <c r="I56" s="25" t="s">
        <v>63</v>
      </c>
      <c r="J56" s="18" t="s">
        <v>25</v>
      </c>
      <c r="K56" s="18" t="s">
        <v>23</v>
      </c>
      <c r="L56" s="18" t="s">
        <v>29</v>
      </c>
      <c r="M56" s="18" t="s">
        <v>32</v>
      </c>
      <c r="N56" s="18" t="s">
        <v>36</v>
      </c>
      <c r="O56" s="18" t="s">
        <v>35</v>
      </c>
      <c r="P56" s="18" t="s">
        <v>26</v>
      </c>
      <c r="Q56" s="18" t="s">
        <v>27</v>
      </c>
      <c r="R56" s="18" t="s">
        <v>31</v>
      </c>
      <c r="S56" s="26" t="s">
        <v>28</v>
      </c>
    </row>
    <row r="57" spans="1:19" x14ac:dyDescent="0.25">
      <c r="A57" s="125" t="s">
        <v>42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7"/>
    </row>
    <row r="58" spans="1:19" x14ac:dyDescent="0.25">
      <c r="A58" s="58" t="s">
        <v>43</v>
      </c>
      <c r="B58" s="19">
        <v>4</v>
      </c>
      <c r="C58" s="19">
        <v>2</v>
      </c>
      <c r="D58" s="19">
        <v>3</v>
      </c>
      <c r="E58" s="19">
        <v>2</v>
      </c>
      <c r="F58" s="19">
        <v>3</v>
      </c>
      <c r="G58" s="65">
        <v>2</v>
      </c>
      <c r="H58" s="65">
        <v>2</v>
      </c>
      <c r="I58" s="19">
        <v>4</v>
      </c>
      <c r="J58" s="19">
        <v>3</v>
      </c>
      <c r="K58" s="65">
        <v>4</v>
      </c>
      <c r="L58" s="65">
        <v>4</v>
      </c>
      <c r="M58" s="65">
        <v>2</v>
      </c>
      <c r="N58" s="65">
        <v>4</v>
      </c>
      <c r="O58" s="65">
        <v>4</v>
      </c>
      <c r="P58" s="19">
        <v>4</v>
      </c>
      <c r="Q58" s="19">
        <v>3</v>
      </c>
      <c r="R58" s="65">
        <v>2</v>
      </c>
      <c r="S58" s="27">
        <v>3</v>
      </c>
    </row>
    <row r="59" spans="1:19" x14ac:dyDescent="0.25">
      <c r="A59" s="58" t="s">
        <v>61</v>
      </c>
      <c r="B59" s="19">
        <v>2</v>
      </c>
      <c r="C59" s="19">
        <v>4</v>
      </c>
      <c r="D59" s="19">
        <v>7</v>
      </c>
      <c r="E59" s="19">
        <v>4</v>
      </c>
      <c r="F59" s="19">
        <v>3</v>
      </c>
      <c r="G59" s="65">
        <v>4</v>
      </c>
      <c r="H59" s="65">
        <v>4</v>
      </c>
      <c r="I59" s="19">
        <v>3</v>
      </c>
      <c r="J59" s="19">
        <v>3</v>
      </c>
      <c r="K59" s="65">
        <v>3</v>
      </c>
      <c r="L59" s="65">
        <v>7</v>
      </c>
      <c r="M59" s="65">
        <v>4</v>
      </c>
      <c r="N59" s="65">
        <v>4</v>
      </c>
      <c r="O59" s="65">
        <v>6</v>
      </c>
      <c r="P59" s="19">
        <v>3</v>
      </c>
      <c r="Q59" s="19">
        <v>4</v>
      </c>
      <c r="R59" s="65">
        <v>5</v>
      </c>
      <c r="S59" s="27">
        <v>4</v>
      </c>
    </row>
    <row r="60" spans="1:19" x14ac:dyDescent="0.25">
      <c r="A60" s="58" t="s">
        <v>46</v>
      </c>
      <c r="B60" s="19">
        <v>4</v>
      </c>
      <c r="C60" s="19">
        <v>3</v>
      </c>
      <c r="D60" s="19">
        <v>6</v>
      </c>
      <c r="E60" s="19">
        <v>3</v>
      </c>
      <c r="F60" s="19">
        <v>5</v>
      </c>
      <c r="G60" s="65">
        <v>3</v>
      </c>
      <c r="H60" s="65">
        <v>4</v>
      </c>
      <c r="I60" s="19">
        <v>4</v>
      </c>
      <c r="J60" s="19">
        <v>2</v>
      </c>
      <c r="K60" s="65">
        <v>4</v>
      </c>
      <c r="L60" s="65">
        <v>6</v>
      </c>
      <c r="M60" s="65">
        <v>6</v>
      </c>
      <c r="N60" s="65">
        <v>3</v>
      </c>
      <c r="O60" s="65">
        <v>3</v>
      </c>
      <c r="P60" s="19">
        <v>5</v>
      </c>
      <c r="Q60" s="19">
        <v>6</v>
      </c>
      <c r="R60" s="65">
        <v>2</v>
      </c>
      <c r="S60" s="27">
        <v>3</v>
      </c>
    </row>
    <row r="61" spans="1:19" x14ac:dyDescent="0.25">
      <c r="A61" s="58" t="s">
        <v>47</v>
      </c>
      <c r="B61" s="65">
        <v>3</v>
      </c>
      <c r="C61" s="65">
        <v>3</v>
      </c>
      <c r="D61" s="65">
        <v>6</v>
      </c>
      <c r="E61" s="65">
        <v>5</v>
      </c>
      <c r="F61" s="65">
        <v>3</v>
      </c>
      <c r="G61" s="65">
        <v>3</v>
      </c>
      <c r="H61" s="65">
        <v>2</v>
      </c>
      <c r="I61" s="65">
        <v>4</v>
      </c>
      <c r="J61" s="65">
        <v>5</v>
      </c>
      <c r="K61" s="65">
        <v>4</v>
      </c>
      <c r="L61" s="65">
        <v>4</v>
      </c>
      <c r="M61" s="65">
        <v>4</v>
      </c>
      <c r="N61" s="65">
        <v>4</v>
      </c>
      <c r="O61" s="65">
        <v>3</v>
      </c>
      <c r="P61" s="65">
        <v>5</v>
      </c>
      <c r="Q61" s="65">
        <v>5</v>
      </c>
      <c r="R61" s="65">
        <v>2</v>
      </c>
      <c r="S61" s="27">
        <v>3</v>
      </c>
    </row>
    <row r="62" spans="1:19" x14ac:dyDescent="0.25">
      <c r="A62" s="115" t="s">
        <v>48</v>
      </c>
      <c r="B62" s="116">
        <v>3</v>
      </c>
      <c r="C62" s="116">
        <v>3</v>
      </c>
      <c r="D62" s="116">
        <v>6</v>
      </c>
      <c r="E62" s="116">
        <v>6</v>
      </c>
      <c r="F62" s="116">
        <v>4</v>
      </c>
      <c r="G62" s="116">
        <v>3</v>
      </c>
      <c r="H62" s="116">
        <v>6</v>
      </c>
      <c r="I62" s="116">
        <v>6</v>
      </c>
      <c r="J62" s="116">
        <v>3</v>
      </c>
      <c r="K62" s="116">
        <v>3</v>
      </c>
      <c r="L62" s="116">
        <v>6</v>
      </c>
      <c r="M62" s="116">
        <v>6</v>
      </c>
      <c r="N62" s="116">
        <v>4</v>
      </c>
      <c r="O62" s="116">
        <v>4</v>
      </c>
      <c r="P62" s="116">
        <v>6</v>
      </c>
      <c r="Q62" s="116">
        <v>5</v>
      </c>
      <c r="R62" s="116">
        <v>3</v>
      </c>
      <c r="S62" s="117">
        <v>4</v>
      </c>
    </row>
    <row r="63" spans="1:19" x14ac:dyDescent="0.25">
      <c r="A63" s="128" t="s">
        <v>37</v>
      </c>
      <c r="B63" s="124">
        <f t="shared" ref="B63:H63" si="35">AVERAGE(B58:B62)</f>
        <v>3.2</v>
      </c>
      <c r="C63" s="124">
        <f t="shared" si="35"/>
        <v>3</v>
      </c>
      <c r="D63" s="124">
        <f t="shared" si="35"/>
        <v>5.6</v>
      </c>
      <c r="E63" s="124">
        <f t="shared" si="35"/>
        <v>4</v>
      </c>
      <c r="F63" s="124">
        <f t="shared" si="35"/>
        <v>3.6</v>
      </c>
      <c r="G63" s="124">
        <f t="shared" si="35"/>
        <v>3</v>
      </c>
      <c r="H63" s="124">
        <f t="shared" si="35"/>
        <v>3.6</v>
      </c>
      <c r="I63" s="61">
        <f>AVERAGE(I58:I62)</f>
        <v>4.2</v>
      </c>
      <c r="J63" s="124">
        <f t="shared" ref="J63:S63" si="36">AVERAGE(J58:J62)</f>
        <v>3.2</v>
      </c>
      <c r="K63" s="124">
        <f t="shared" si="36"/>
        <v>3.6</v>
      </c>
      <c r="L63" s="124">
        <f t="shared" si="36"/>
        <v>5.4</v>
      </c>
      <c r="M63" s="124">
        <f t="shared" si="36"/>
        <v>4.4000000000000004</v>
      </c>
      <c r="N63" s="124">
        <f t="shared" si="36"/>
        <v>3.8</v>
      </c>
      <c r="O63" s="124">
        <f t="shared" si="36"/>
        <v>4</v>
      </c>
      <c r="P63" s="124">
        <f t="shared" si="36"/>
        <v>4.5999999999999996</v>
      </c>
      <c r="Q63" s="124">
        <f t="shared" si="36"/>
        <v>4.5999999999999996</v>
      </c>
      <c r="R63" s="124">
        <f t="shared" si="36"/>
        <v>2.8</v>
      </c>
      <c r="S63" s="129">
        <f t="shared" si="36"/>
        <v>3.4</v>
      </c>
    </row>
    <row r="64" spans="1:19" x14ac:dyDescent="0.25">
      <c r="A64" s="130" t="s">
        <v>13</v>
      </c>
      <c r="B64" s="131">
        <f t="shared" ref="B64:H64" si="37">STDEVA(B58:B62)</f>
        <v>0.83666002653407512</v>
      </c>
      <c r="C64" s="131">
        <f t="shared" si="37"/>
        <v>0.70710678118654757</v>
      </c>
      <c r="D64" s="131">
        <f t="shared" si="37"/>
        <v>1.5165750888103091</v>
      </c>
      <c r="E64" s="131">
        <f t="shared" si="37"/>
        <v>1.5811388300841898</v>
      </c>
      <c r="F64" s="131">
        <f t="shared" si="37"/>
        <v>0.8944271909999163</v>
      </c>
      <c r="G64" s="131">
        <f t="shared" si="37"/>
        <v>0.70710678118654757</v>
      </c>
      <c r="H64" s="131">
        <f t="shared" si="37"/>
        <v>1.6733200530681513</v>
      </c>
      <c r="I64" s="116"/>
      <c r="J64" s="131">
        <f t="shared" ref="J64:S64" si="38">STDEVA(J58:J62)</f>
        <v>1.0954451150103319</v>
      </c>
      <c r="K64" s="131">
        <f t="shared" si="38"/>
        <v>0.54772255750516674</v>
      </c>
      <c r="L64" s="131">
        <f t="shared" si="38"/>
        <v>1.3416407864998727</v>
      </c>
      <c r="M64" s="131">
        <f t="shared" si="38"/>
        <v>1.6733200530681513</v>
      </c>
      <c r="N64" s="131">
        <f t="shared" si="38"/>
        <v>0.44721359549995715</v>
      </c>
      <c r="O64" s="131">
        <f t="shared" si="38"/>
        <v>1.2247448713915889</v>
      </c>
      <c r="P64" s="131">
        <f t="shared" si="38"/>
        <v>1.1401754250991383</v>
      </c>
      <c r="Q64" s="131">
        <f t="shared" si="38"/>
        <v>1.1401754250991383</v>
      </c>
      <c r="R64" s="131">
        <f t="shared" si="38"/>
        <v>1.3038404810405295</v>
      </c>
      <c r="S64" s="132">
        <f t="shared" si="38"/>
        <v>0.54772255750516674</v>
      </c>
    </row>
    <row r="66" spans="1:19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Gelfasthet</vt:lpstr>
      <vt:lpstr>Viskositet</vt:lpstr>
      <vt:lpstr>Kjemiske analyser</vt:lpstr>
      <vt:lpstr>Sensorikk viskositet</vt:lpstr>
      <vt:lpstr>Sensorikk trådtrekkende</vt:lpstr>
      <vt:lpstr>Sensorikk fnokker</vt:lpstr>
      <vt:lpstr>Sensorikk smørsmak</vt:lpstr>
      <vt:lpstr>Sensorikk sur smak</vt:lpstr>
      <vt:lpstr>Sensorikk helhetsinntrykk </vt:lpstr>
      <vt:lpstr>Bedømmelse av referanseprøve</vt:lpstr>
      <vt:lpstr>Sammensetning av usyrnet fløte</vt:lpstr>
      <vt:lpstr>Gelfasthet reologi</vt:lpstr>
      <vt:lpstr>Viskositet reologi</vt:lpstr>
      <vt:lpstr>Viskositet sensorikk</vt:lpstr>
      <vt:lpstr>Trådtrekkende</vt:lpstr>
      <vt:lpstr>Fnokker</vt:lpstr>
      <vt:lpstr>Smørsmak</vt:lpstr>
      <vt:lpstr>Sur smak</vt:lpstr>
      <vt:lpstr>Helhetsinntrykk</vt:lpstr>
      <vt:lpstr>Bemerkninger</vt:lpstr>
    </vt:vector>
  </TitlesOfParts>
  <Company>TINE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Østby</dc:creator>
  <cp:lastModifiedBy>Nina Østby</cp:lastModifiedBy>
  <dcterms:created xsi:type="dcterms:W3CDTF">2016-02-22T07:37:42Z</dcterms:created>
  <dcterms:modified xsi:type="dcterms:W3CDTF">2016-12-27T14:25:00Z</dcterms:modified>
</cp:coreProperties>
</file>