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315" windowHeight="4110"/>
  </bookViews>
  <sheets>
    <sheet name="Ark1" sheetId="1" r:id="rId1"/>
  </sheets>
  <calcPr calcId="145621"/>
</workbook>
</file>

<file path=xl/calcChain.xml><?xml version="1.0" encoding="utf-8"?>
<calcChain xmlns="http://schemas.openxmlformats.org/spreadsheetml/2006/main">
  <c r="K14" i="1" l="1"/>
  <c r="L14" i="1"/>
  <c r="M14" i="1"/>
  <c r="J14" i="1"/>
  <c r="K15" i="1"/>
  <c r="L15" i="1"/>
  <c r="M15" i="1"/>
  <c r="J15" i="1"/>
  <c r="L7" i="1"/>
  <c r="M7" i="1"/>
  <c r="M6" i="1"/>
  <c r="L6" i="1"/>
  <c r="K7" i="1"/>
  <c r="K6" i="1"/>
  <c r="J7" i="1"/>
  <c r="J6" i="1"/>
</calcChain>
</file>

<file path=xl/sharedStrings.xml><?xml version="1.0" encoding="utf-8"?>
<sst xmlns="http://schemas.openxmlformats.org/spreadsheetml/2006/main" count="82" uniqueCount="37">
  <si>
    <t>EHK1</t>
  </si>
  <si>
    <t>EHK2</t>
  </si>
  <si>
    <t>DHK1</t>
  </si>
  <si>
    <t>DHK2</t>
  </si>
  <si>
    <t>pH i lagringsprøver</t>
  </si>
  <si>
    <t>kl. 09</t>
  </si>
  <si>
    <t>kl. 13</t>
  </si>
  <si>
    <t>kl. 15</t>
  </si>
  <si>
    <t>F</t>
  </si>
  <si>
    <t>kl. 17</t>
  </si>
  <si>
    <t>kl. 11.30</t>
  </si>
  <si>
    <t>kl. 13.30</t>
  </si>
  <si>
    <t>Ettrinnshomogenisering</t>
  </si>
  <si>
    <t>Dobbel homogenisering</t>
  </si>
  <si>
    <t>K1</t>
  </si>
  <si>
    <t>K2</t>
  </si>
  <si>
    <t>Lagringsprøver</t>
  </si>
  <si>
    <t>Lagring</t>
  </si>
  <si>
    <t>Syrekultur</t>
  </si>
  <si>
    <t>Endt syrning før nedkjøling</t>
  </si>
  <si>
    <t>Prøvenr</t>
  </si>
  <si>
    <t>Tidspunkt</t>
  </si>
  <si>
    <t>Ferdig</t>
  </si>
  <si>
    <t>pH ved brytning</t>
  </si>
  <si>
    <t>Før nedkjøling</t>
  </si>
  <si>
    <t>Gj.snitt</t>
  </si>
  <si>
    <t>St.avvik</t>
  </si>
  <si>
    <t>St.avvik før nedkjøling</t>
  </si>
  <si>
    <t>St.avvik lagringsprøver</t>
  </si>
  <si>
    <t>GJENTAK 1, BLOKK 1 - PODING KL. 14</t>
  </si>
  <si>
    <t>GJENTAK 2, BLOKK 1 - PODING KL. 15</t>
  </si>
  <si>
    <t>GJENTAK 1, BLOKK 2 PODING KL. 11</t>
  </si>
  <si>
    <t>GJENTAK 2, BLOKK 2 PODING KL. 12</t>
  </si>
  <si>
    <t>Gjentak 1, blokk 1</t>
  </si>
  <si>
    <t>Gjentak 2, blokk 1</t>
  </si>
  <si>
    <t>Gjentak 1, blokk 2</t>
  </si>
  <si>
    <t>Gjentak 2, blokk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</si>
</sst>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0" xfId="0" applyNumberFormat="1" applyFont="1"/>
    <xf numFmtId="0" fontId="2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'Ark1'!$M$18</c:f>
              <c:strCache>
                <c:ptCount val="1"/>
                <c:pt idx="0">
                  <c:v>Endt syrning før nedkjøling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'Ark1'!$O$19:$O$22</c:f>
                <c:numCache>
                  <c:formatCode>General</c:formatCode>
                  <c:ptCount val="4"/>
                  <c:pt idx="0">
                    <c:v>0.05</c:v>
                  </c:pt>
                  <c:pt idx="1">
                    <c:v>0</c:v>
                  </c:pt>
                  <c:pt idx="2">
                    <c:v>0.05</c:v>
                  </c:pt>
                  <c:pt idx="3">
                    <c:v>0.05</c:v>
                  </c:pt>
                </c:numCache>
              </c:numRef>
            </c:plus>
            <c:minus>
              <c:numRef>
                <c:f>'Ark1'!$O$19:$O$22</c:f>
                <c:numCache>
                  <c:formatCode>General</c:formatCode>
                  <c:ptCount val="4"/>
                  <c:pt idx="0">
                    <c:v>0.05</c:v>
                  </c:pt>
                  <c:pt idx="1">
                    <c:v>0</c:v>
                  </c:pt>
                  <c:pt idx="2">
                    <c:v>0.05</c:v>
                  </c:pt>
                  <c:pt idx="3">
                    <c:v>0.05</c:v>
                  </c:pt>
                </c:numCache>
              </c:numRef>
            </c:minus>
          </c:errBars>
          <c:cat>
            <c:multiLvlStrRef>
              <c:f>'Ark1'!$I$19:$L$22</c:f>
              <c:multiLvlStrCache>
                <c:ptCount val="4"/>
                <c:lvl>
                  <c:pt idx="0">
                    <c:v>K1</c:v>
                  </c:pt>
                  <c:pt idx="1">
                    <c:v>K2</c:v>
                  </c:pt>
                  <c:pt idx="2">
                    <c:v>K1</c:v>
                  </c:pt>
                  <c:pt idx="3">
                    <c:v>K2</c:v>
                  </c:pt>
                </c:lvl>
                <c:lvl>
                  <c:pt idx="0">
                    <c:v>Syrekultur</c:v>
                  </c:pt>
                  <c:pt idx="2">
                    <c:v>Syrekultur</c:v>
                  </c:pt>
                </c:lvl>
                <c:lvl>
                  <c:pt idx="0">
                    <c:v>Ettrinnshomogenisering</c:v>
                  </c:pt>
                  <c:pt idx="2">
                    <c:v>Dobbel homogenisering</c:v>
                  </c:pt>
                </c:lvl>
              </c:multiLvlStrCache>
            </c:multiLvlStrRef>
          </c:cat>
          <c:val>
            <c:numRef>
              <c:f>'Ark1'!$M$19:$M$22</c:f>
              <c:numCache>
                <c:formatCode>General</c:formatCode>
                <c:ptCount val="4"/>
                <c:pt idx="0">
                  <c:v>4.54</c:v>
                </c:pt>
                <c:pt idx="1">
                  <c:v>4.5</c:v>
                </c:pt>
                <c:pt idx="2">
                  <c:v>4.5599999999999996</c:v>
                </c:pt>
                <c:pt idx="3">
                  <c:v>4.57</c:v>
                </c:pt>
              </c:numCache>
            </c:numRef>
          </c:val>
        </c:ser>
        <c:ser>
          <c:idx val="1"/>
          <c:order val="1"/>
          <c:tx>
            <c:strRef>
              <c:f>'Ark1'!$N$18</c:f>
              <c:strCache>
                <c:ptCount val="1"/>
                <c:pt idx="0">
                  <c:v>Lagringsprøver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'Ark1'!$P$19:$P$22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0.08</c:v>
                  </c:pt>
                  <c:pt idx="2">
                    <c:v>0.09</c:v>
                  </c:pt>
                  <c:pt idx="3">
                    <c:v>0.1</c:v>
                  </c:pt>
                </c:numCache>
              </c:numRef>
            </c:plus>
            <c:minus>
              <c:numRef>
                <c:f>'Ark1'!$P$19:$P$22</c:f>
                <c:numCache>
                  <c:formatCode>General</c:formatCode>
                  <c:ptCount val="4"/>
                  <c:pt idx="0">
                    <c:v>7.0000000000000007E-2</c:v>
                  </c:pt>
                  <c:pt idx="1">
                    <c:v>0.08</c:v>
                  </c:pt>
                  <c:pt idx="2">
                    <c:v>0.09</c:v>
                  </c:pt>
                  <c:pt idx="3">
                    <c:v>0.1</c:v>
                  </c:pt>
                </c:numCache>
              </c:numRef>
            </c:minus>
          </c:errBars>
          <c:cat>
            <c:multiLvlStrRef>
              <c:f>'Ark1'!$I$19:$L$22</c:f>
              <c:multiLvlStrCache>
                <c:ptCount val="4"/>
                <c:lvl>
                  <c:pt idx="0">
                    <c:v>K1</c:v>
                  </c:pt>
                  <c:pt idx="1">
                    <c:v>K2</c:v>
                  </c:pt>
                  <c:pt idx="2">
                    <c:v>K1</c:v>
                  </c:pt>
                  <c:pt idx="3">
                    <c:v>K2</c:v>
                  </c:pt>
                </c:lvl>
                <c:lvl>
                  <c:pt idx="0">
                    <c:v>Syrekultur</c:v>
                  </c:pt>
                  <c:pt idx="2">
                    <c:v>Syrekultur</c:v>
                  </c:pt>
                </c:lvl>
                <c:lvl>
                  <c:pt idx="0">
                    <c:v>Ettrinnshomogenisering</c:v>
                  </c:pt>
                  <c:pt idx="2">
                    <c:v>Dobbel homogenisering</c:v>
                  </c:pt>
                </c:lvl>
              </c:multiLvlStrCache>
            </c:multiLvlStrRef>
          </c:cat>
          <c:val>
            <c:numRef>
              <c:f>'Ark1'!$N$19:$N$22</c:f>
              <c:numCache>
                <c:formatCode>General</c:formatCode>
                <c:ptCount val="4"/>
                <c:pt idx="0">
                  <c:v>4.46</c:v>
                </c:pt>
                <c:pt idx="1">
                  <c:v>4.4800000000000004</c:v>
                </c:pt>
                <c:pt idx="2">
                  <c:v>4.46</c:v>
                </c:pt>
                <c:pt idx="3">
                  <c:v>4.4800000000000004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2792192"/>
        <c:axId val="102798080"/>
      </c:barChart>
      <c:catAx>
        <c:axId val="10279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98080"/>
        <c:crosses val="autoZero"/>
        <c:auto val="1"/>
        <c:lblAlgn val="ctr"/>
        <c:lblOffset val="100"/>
        <c:noMultiLvlLbl val="0"/>
      </c:catAx>
      <c:valAx>
        <c:axId val="10279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279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24</xdr:row>
      <xdr:rowOff>52387</xdr:rowOff>
    </xdr:from>
    <xdr:to>
      <xdr:col>15</xdr:col>
      <xdr:colOff>619125</xdr:colOff>
      <xdr:row>38</xdr:row>
      <xdr:rowOff>128587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O5" sqref="O5"/>
    </sheetView>
  </sheetViews>
  <sheetFormatPr defaultColWidth="11.42578125" defaultRowHeight="15" x14ac:dyDescent="0.25"/>
  <cols>
    <col min="1" max="1" width="10.140625" customWidth="1"/>
    <col min="2" max="2" width="9.85546875" customWidth="1"/>
    <col min="5" max="5" width="13.28515625" customWidth="1"/>
    <col min="6" max="6" width="6" customWidth="1"/>
    <col min="7" max="7" width="16.5703125" customWidth="1"/>
    <col min="8" max="8" width="8" customWidth="1"/>
    <col min="9" max="9" width="15.7109375" customWidth="1"/>
    <col min="10" max="10" width="11.42578125" customWidth="1"/>
    <col min="11" max="11" width="9.28515625" customWidth="1"/>
    <col min="12" max="12" width="9.5703125" customWidth="1"/>
    <col min="13" max="13" width="9.140625" customWidth="1"/>
    <col min="14" max="14" width="9.28515625" customWidth="1"/>
    <col min="15" max="15" width="10.85546875" customWidth="1"/>
    <col min="19" max="19" width="13.5703125" customWidth="1"/>
  </cols>
  <sheetData>
    <row r="1" spans="1:23" x14ac:dyDescent="0.25">
      <c r="A1" s="6" t="s">
        <v>29</v>
      </c>
      <c r="B1" s="1"/>
      <c r="C1" s="1"/>
      <c r="D1" s="1"/>
      <c r="E1" s="1"/>
      <c r="F1" s="1"/>
      <c r="G1" s="1"/>
      <c r="H1" s="1"/>
      <c r="I1" s="1" t="s">
        <v>24</v>
      </c>
      <c r="J1" s="1" t="s">
        <v>0</v>
      </c>
      <c r="K1" s="1" t="s">
        <v>1</v>
      </c>
      <c r="L1" s="1" t="s">
        <v>2</v>
      </c>
      <c r="M1" s="1" t="s">
        <v>3</v>
      </c>
    </row>
    <row r="2" spans="1:23" x14ac:dyDescent="0.25">
      <c r="A2" s="1"/>
      <c r="B2" s="1"/>
      <c r="C2" s="1"/>
      <c r="D2" s="1"/>
      <c r="E2" s="1"/>
      <c r="F2" s="1"/>
      <c r="G2" s="1"/>
      <c r="H2" s="1"/>
      <c r="I2" s="1" t="s">
        <v>33</v>
      </c>
      <c r="J2" s="1">
        <v>4.58</v>
      </c>
      <c r="K2" s="1">
        <v>4.5</v>
      </c>
      <c r="L2" s="1">
        <v>4.5</v>
      </c>
      <c r="M2" s="1">
        <v>4.58</v>
      </c>
    </row>
    <row r="3" spans="1:23" x14ac:dyDescent="0.25">
      <c r="A3" s="1" t="s">
        <v>20</v>
      </c>
      <c r="B3" s="1" t="s">
        <v>21</v>
      </c>
      <c r="C3" s="1" t="s">
        <v>21</v>
      </c>
      <c r="D3" s="1" t="s">
        <v>21</v>
      </c>
      <c r="E3" s="1" t="s">
        <v>23</v>
      </c>
      <c r="F3" s="1"/>
      <c r="G3" s="1" t="s">
        <v>4</v>
      </c>
      <c r="H3" s="1"/>
      <c r="I3" s="1" t="s">
        <v>34</v>
      </c>
      <c r="J3" s="1">
        <v>4.59</v>
      </c>
      <c r="K3" s="1">
        <v>4.5</v>
      </c>
      <c r="L3" s="1">
        <v>4.55</v>
      </c>
      <c r="M3" s="1">
        <v>4.5599999999999996</v>
      </c>
    </row>
    <row r="4" spans="1:23" x14ac:dyDescent="0.25">
      <c r="A4" s="1"/>
      <c r="B4" s="1" t="s">
        <v>5</v>
      </c>
      <c r="C4" s="1" t="s">
        <v>6</v>
      </c>
      <c r="D4" s="1" t="s">
        <v>7</v>
      </c>
      <c r="E4" s="1" t="s">
        <v>9</v>
      </c>
      <c r="F4" s="1"/>
      <c r="G4" s="1"/>
      <c r="H4" s="1"/>
      <c r="I4" s="1" t="s">
        <v>35</v>
      </c>
      <c r="J4" s="1">
        <v>4.5</v>
      </c>
      <c r="K4" s="1">
        <v>4.5</v>
      </c>
      <c r="L4" s="1">
        <v>4.5999999999999996</v>
      </c>
      <c r="M4" s="1">
        <v>4.5</v>
      </c>
      <c r="Q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4" t="s">
        <v>36</v>
      </c>
      <c r="J5" s="4">
        <v>4.5</v>
      </c>
      <c r="K5" s="4">
        <v>4.5</v>
      </c>
      <c r="L5" s="4">
        <v>4.59</v>
      </c>
      <c r="M5" s="4">
        <v>4.62</v>
      </c>
      <c r="Q5" s="1"/>
    </row>
    <row r="6" spans="1:23" x14ac:dyDescent="0.25">
      <c r="A6" s="1" t="s">
        <v>0</v>
      </c>
      <c r="B6" s="1">
        <v>5.48</v>
      </c>
      <c r="C6" s="1">
        <v>4.93</v>
      </c>
      <c r="D6" s="1">
        <v>4.5599999999999996</v>
      </c>
      <c r="E6" s="2">
        <v>4.58</v>
      </c>
      <c r="F6" s="1"/>
      <c r="G6" s="1">
        <v>4.47</v>
      </c>
      <c r="H6" s="1"/>
      <c r="I6" s="1" t="s">
        <v>25</v>
      </c>
      <c r="J6" s="5">
        <f>AVERAGE(J2:J5)</f>
        <v>4.5425000000000004</v>
      </c>
      <c r="K6" s="5">
        <f>AVERAGE(K2:K5)</f>
        <v>4.5</v>
      </c>
      <c r="L6" s="5">
        <f>AVERAGE(L2:L5)</f>
        <v>4.5600000000000005</v>
      </c>
      <c r="M6" s="5">
        <f>AVERAGE(M2:M5)</f>
        <v>4.5650000000000004</v>
      </c>
      <c r="Q6" s="1"/>
    </row>
    <row r="7" spans="1:23" x14ac:dyDescent="0.25">
      <c r="A7" s="1" t="s">
        <v>1</v>
      </c>
      <c r="B7" s="1">
        <v>4.9800000000000004</v>
      </c>
      <c r="C7" s="1">
        <v>4.7300000000000004</v>
      </c>
      <c r="D7" s="2" t="s">
        <v>22</v>
      </c>
      <c r="E7" s="2"/>
      <c r="F7" s="1"/>
      <c r="G7" s="1">
        <v>4.53</v>
      </c>
      <c r="H7" s="1"/>
      <c r="I7" s="1" t="s">
        <v>26</v>
      </c>
      <c r="J7" s="5">
        <f>STDEVA(J2:J5)</f>
        <v>4.9244289008980494E-2</v>
      </c>
      <c r="K7" s="5">
        <f>STDEVA(K2:K5)</f>
        <v>0</v>
      </c>
      <c r="L7" s="5">
        <f>STDEVA(L2:L5)</f>
        <v>4.5460605656619399E-2</v>
      </c>
      <c r="M7" s="5">
        <f>STDEVA(M2:M5)</f>
        <v>5.0000000000000058E-2</v>
      </c>
      <c r="Q7" s="1"/>
    </row>
    <row r="8" spans="1:23" x14ac:dyDescent="0.25">
      <c r="A8" s="1" t="s">
        <v>2</v>
      </c>
      <c r="B8" s="1">
        <v>5.01</v>
      </c>
      <c r="C8" s="1">
        <v>4.74</v>
      </c>
      <c r="D8" s="1">
        <v>4.59</v>
      </c>
      <c r="E8" s="2" t="s">
        <v>22</v>
      </c>
      <c r="F8" s="1"/>
      <c r="G8" s="1">
        <v>4.54</v>
      </c>
      <c r="H8" s="1"/>
      <c r="I8" s="1"/>
      <c r="J8" s="1"/>
      <c r="K8" s="1"/>
      <c r="L8" s="1"/>
      <c r="M8" s="1"/>
      <c r="Q8" s="1"/>
    </row>
    <row r="9" spans="1:23" x14ac:dyDescent="0.25">
      <c r="A9" s="1" t="s">
        <v>3</v>
      </c>
      <c r="B9" s="1">
        <v>5.01</v>
      </c>
      <c r="C9" s="1">
        <v>4.91</v>
      </c>
      <c r="D9" s="1">
        <v>4.71</v>
      </c>
      <c r="E9" s="2">
        <v>4.58</v>
      </c>
      <c r="F9" s="1"/>
      <c r="G9" s="1">
        <v>4.58</v>
      </c>
      <c r="H9" s="1"/>
      <c r="I9" s="1" t="s">
        <v>17</v>
      </c>
      <c r="J9" s="1" t="s">
        <v>0</v>
      </c>
      <c r="K9" s="1" t="s">
        <v>1</v>
      </c>
      <c r="L9" s="1" t="s">
        <v>2</v>
      </c>
      <c r="M9" s="1" t="s">
        <v>3</v>
      </c>
      <c r="Q9" s="1"/>
    </row>
    <row r="10" spans="1:23" x14ac:dyDescent="0.25">
      <c r="A10" s="1"/>
      <c r="B10" s="1"/>
      <c r="C10" s="1"/>
      <c r="D10" s="1"/>
      <c r="E10" s="2"/>
      <c r="F10" s="1"/>
      <c r="G10" s="1"/>
      <c r="H10" s="1"/>
      <c r="I10" s="1" t="s">
        <v>33</v>
      </c>
      <c r="J10" s="1">
        <v>4.47</v>
      </c>
      <c r="K10" s="1">
        <v>4.53</v>
      </c>
      <c r="L10" s="1">
        <v>4.54</v>
      </c>
      <c r="M10" s="1">
        <v>4.58</v>
      </c>
      <c r="Q10" s="1"/>
      <c r="W10" s="1"/>
    </row>
    <row r="11" spans="1:23" x14ac:dyDescent="0.25">
      <c r="A11" s="6" t="s">
        <v>30</v>
      </c>
      <c r="B11" s="1"/>
      <c r="C11" s="1"/>
      <c r="D11" s="1"/>
      <c r="E11" s="2"/>
      <c r="F11" s="1"/>
      <c r="G11" s="1"/>
      <c r="H11" s="1"/>
      <c r="I11" s="1" t="s">
        <v>34</v>
      </c>
      <c r="J11" s="1">
        <v>4.5599999999999996</v>
      </c>
      <c r="K11" s="1">
        <v>4.55</v>
      </c>
      <c r="L11" s="1">
        <v>4.5199999999999996</v>
      </c>
      <c r="M11" s="1">
        <v>4.5599999999999996</v>
      </c>
      <c r="Q11" s="1"/>
      <c r="W11" s="1"/>
    </row>
    <row r="12" spans="1:23" x14ac:dyDescent="0.25">
      <c r="A12" s="1"/>
      <c r="B12" s="1"/>
      <c r="C12" s="1"/>
      <c r="D12" s="1"/>
      <c r="E12" s="2"/>
      <c r="F12" s="1"/>
      <c r="G12" s="1"/>
      <c r="H12" s="1"/>
      <c r="I12" s="1" t="s">
        <v>35</v>
      </c>
      <c r="J12" s="1">
        <v>4.4000000000000004</v>
      </c>
      <c r="K12" s="1">
        <v>4.46</v>
      </c>
      <c r="L12" s="1">
        <v>4.3499999999999996</v>
      </c>
      <c r="M12" s="1">
        <v>4.3899999999999997</v>
      </c>
      <c r="Q12" s="1"/>
      <c r="W12" s="1"/>
    </row>
    <row r="13" spans="1:23" x14ac:dyDescent="0.25">
      <c r="A13" s="1" t="s">
        <v>0</v>
      </c>
      <c r="B13" s="1">
        <v>5.5</v>
      </c>
      <c r="C13" s="1">
        <v>4.9800000000000004</v>
      </c>
      <c r="D13" s="1">
        <v>4.62</v>
      </c>
      <c r="E13" s="2">
        <v>4.59</v>
      </c>
      <c r="F13" s="1"/>
      <c r="G13" s="1">
        <v>4.5599999999999996</v>
      </c>
      <c r="H13" s="1"/>
      <c r="I13" s="4" t="s">
        <v>36</v>
      </c>
      <c r="J13" s="4">
        <v>4.41</v>
      </c>
      <c r="K13" s="4">
        <v>4.37</v>
      </c>
      <c r="L13" s="4">
        <v>4.41</v>
      </c>
      <c r="M13" s="4">
        <v>4.4000000000000004</v>
      </c>
      <c r="Q13" s="1"/>
      <c r="W13" s="1"/>
    </row>
    <row r="14" spans="1:23" x14ac:dyDescent="0.25">
      <c r="A14" s="1" t="s">
        <v>1</v>
      </c>
      <c r="B14" s="1">
        <v>5.15</v>
      </c>
      <c r="C14" s="1">
        <v>4.7300000000000004</v>
      </c>
      <c r="D14" s="1">
        <v>4.63</v>
      </c>
      <c r="E14" s="2" t="s">
        <v>8</v>
      </c>
      <c r="F14" s="1"/>
      <c r="G14" s="1">
        <v>4.55</v>
      </c>
      <c r="H14" s="1"/>
      <c r="I14" s="1" t="s">
        <v>25</v>
      </c>
      <c r="J14" s="5">
        <f>AVERAGE(J10:J13)</f>
        <v>4.46</v>
      </c>
      <c r="K14" s="5">
        <f t="shared" ref="K14:M14" si="0">AVERAGE(K10:K13)</f>
        <v>4.4775</v>
      </c>
      <c r="L14" s="5">
        <f t="shared" si="0"/>
        <v>4.4550000000000001</v>
      </c>
      <c r="M14" s="5">
        <f t="shared" si="0"/>
        <v>4.4824999999999999</v>
      </c>
      <c r="Q14" s="1"/>
      <c r="W14" s="1"/>
    </row>
    <row r="15" spans="1:23" x14ac:dyDescent="0.25">
      <c r="A15" s="1" t="s">
        <v>2</v>
      </c>
      <c r="B15" s="1">
        <v>5.29</v>
      </c>
      <c r="C15" s="1">
        <v>4.96</v>
      </c>
      <c r="D15" s="1">
        <v>4.96</v>
      </c>
      <c r="E15" s="2">
        <v>4.6500000000000004</v>
      </c>
      <c r="F15" s="1"/>
      <c r="G15" s="1">
        <v>4.5199999999999996</v>
      </c>
      <c r="H15" s="1"/>
      <c r="I15" s="1" t="s">
        <v>26</v>
      </c>
      <c r="J15" s="5">
        <f>STDEVA(J10:J13)</f>
        <v>7.3484692283495023E-2</v>
      </c>
      <c r="K15" s="5">
        <f t="shared" ref="K15:M15" si="1">STDEVA(K10:K13)</f>
        <v>8.1394102980498484E-2</v>
      </c>
      <c r="L15" s="5">
        <f t="shared" si="1"/>
        <v>9.0369611411506415E-2</v>
      </c>
      <c r="M15" s="5">
        <f t="shared" si="1"/>
        <v>0.10144785195688794</v>
      </c>
      <c r="Q15" s="1"/>
      <c r="W15" s="1"/>
    </row>
    <row r="16" spans="1:23" x14ac:dyDescent="0.25">
      <c r="A16" s="1" t="s">
        <v>3</v>
      </c>
      <c r="B16" s="1">
        <v>4.99</v>
      </c>
      <c r="C16" s="1">
        <v>4.84</v>
      </c>
      <c r="D16" s="1">
        <v>4.71</v>
      </c>
      <c r="E16" s="2">
        <v>4.5599999999999996</v>
      </c>
      <c r="F16" s="1"/>
      <c r="G16" s="1">
        <v>4.54</v>
      </c>
      <c r="H16" s="1"/>
      <c r="Q16" s="1"/>
      <c r="W16" s="1"/>
    </row>
    <row r="17" spans="1:23" x14ac:dyDescent="0.25">
      <c r="A17" s="7"/>
      <c r="B17" s="7"/>
      <c r="C17" s="7"/>
      <c r="D17" s="7"/>
      <c r="E17" s="7"/>
      <c r="F17" s="7"/>
      <c r="G17" s="7"/>
      <c r="H17" s="1"/>
      <c r="I17" s="1"/>
      <c r="Q17" s="1"/>
      <c r="W17" s="1"/>
    </row>
    <row r="18" spans="1:23" x14ac:dyDescent="0.25">
      <c r="A18" s="6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19</v>
      </c>
      <c r="N18" s="1" t="s">
        <v>16</v>
      </c>
      <c r="O18" s="1" t="s">
        <v>27</v>
      </c>
      <c r="P18" s="1" t="s">
        <v>28</v>
      </c>
      <c r="R18" s="1"/>
      <c r="S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J19" s="3" t="s">
        <v>12</v>
      </c>
      <c r="K19" s="3" t="s">
        <v>18</v>
      </c>
      <c r="L19" s="1" t="s">
        <v>14</v>
      </c>
      <c r="M19" s="1">
        <v>4.54</v>
      </c>
      <c r="N19" s="1">
        <v>4.46</v>
      </c>
      <c r="O19" s="1">
        <v>0.05</v>
      </c>
      <c r="P19" s="1">
        <v>7.0000000000000007E-2</v>
      </c>
      <c r="R19" s="1"/>
      <c r="W19" s="1"/>
    </row>
    <row r="20" spans="1:23" x14ac:dyDescent="0.25">
      <c r="A20" s="1" t="s">
        <v>20</v>
      </c>
      <c r="B20" s="1" t="s">
        <v>21</v>
      </c>
      <c r="C20" s="1" t="s">
        <v>21</v>
      </c>
      <c r="D20" s="1" t="s">
        <v>21</v>
      </c>
      <c r="E20" s="1" t="s">
        <v>23</v>
      </c>
      <c r="F20" s="1"/>
      <c r="G20" s="1" t="s">
        <v>4</v>
      </c>
      <c r="H20" s="1"/>
      <c r="I20" s="3"/>
      <c r="J20" s="3"/>
      <c r="K20" s="3"/>
      <c r="L20" s="1" t="s">
        <v>15</v>
      </c>
      <c r="M20" s="1">
        <v>4.5</v>
      </c>
      <c r="N20" s="1">
        <v>4.4800000000000004</v>
      </c>
      <c r="O20" s="1">
        <v>0</v>
      </c>
      <c r="P20" s="1">
        <v>0.08</v>
      </c>
      <c r="R20" s="1"/>
      <c r="W20" s="1"/>
    </row>
    <row r="21" spans="1:23" x14ac:dyDescent="0.25">
      <c r="A21" s="1"/>
      <c r="B21" s="1" t="s">
        <v>5</v>
      </c>
      <c r="C21" s="1" t="s">
        <v>10</v>
      </c>
      <c r="D21" s="1" t="s">
        <v>11</v>
      </c>
      <c r="E21" s="1" t="s">
        <v>7</v>
      </c>
      <c r="F21" s="1"/>
      <c r="G21" s="1"/>
      <c r="J21" s="3" t="s">
        <v>13</v>
      </c>
      <c r="K21" s="3" t="s">
        <v>18</v>
      </c>
      <c r="L21" s="1" t="s">
        <v>14</v>
      </c>
      <c r="M21" s="1">
        <v>4.5599999999999996</v>
      </c>
      <c r="N21" s="1">
        <v>4.46</v>
      </c>
      <c r="O21" s="1">
        <v>0.05</v>
      </c>
      <c r="P21" s="1">
        <v>0.09</v>
      </c>
      <c r="R21" s="1"/>
      <c r="T21" s="1"/>
      <c r="U21" s="1"/>
      <c r="V21" s="1"/>
    </row>
    <row r="22" spans="1:23" x14ac:dyDescent="0.25">
      <c r="A22" s="1"/>
      <c r="B22" s="1"/>
      <c r="C22" s="1"/>
      <c r="D22" s="1"/>
      <c r="E22" s="1"/>
      <c r="F22" s="1"/>
      <c r="G22" s="1"/>
      <c r="I22" s="3"/>
      <c r="J22" s="3"/>
      <c r="K22" s="3"/>
      <c r="L22" s="1" t="s">
        <v>15</v>
      </c>
      <c r="M22" s="1">
        <v>4.57</v>
      </c>
      <c r="N22" s="1">
        <v>4.4800000000000004</v>
      </c>
      <c r="O22" s="1">
        <v>0.05</v>
      </c>
      <c r="P22" s="1">
        <v>0.1</v>
      </c>
      <c r="R22" s="1"/>
    </row>
    <row r="23" spans="1:23" x14ac:dyDescent="0.25">
      <c r="A23" s="1" t="s">
        <v>0</v>
      </c>
      <c r="B23" s="1">
        <v>4.5999999999999996</v>
      </c>
      <c r="C23" s="1">
        <v>4.54</v>
      </c>
      <c r="D23" s="1" t="s">
        <v>22</v>
      </c>
      <c r="E23" s="1"/>
      <c r="F23" s="1"/>
      <c r="G23" s="1">
        <v>4.4000000000000004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3" x14ac:dyDescent="0.25">
      <c r="A24" s="1" t="s">
        <v>1</v>
      </c>
      <c r="B24" s="1">
        <v>4.75</v>
      </c>
      <c r="C24" s="1">
        <v>4.5999999999999996</v>
      </c>
      <c r="D24" s="1" t="s">
        <v>22</v>
      </c>
      <c r="E24" s="1"/>
      <c r="F24" s="1"/>
      <c r="G24" s="1">
        <v>4.46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3" x14ac:dyDescent="0.25">
      <c r="A25" s="1" t="s">
        <v>2</v>
      </c>
      <c r="B25" s="1">
        <v>4.91</v>
      </c>
      <c r="C25" s="1">
        <v>4.58</v>
      </c>
      <c r="D25" s="1">
        <v>4.54</v>
      </c>
      <c r="E25" s="1">
        <v>4.5999999999999996</v>
      </c>
      <c r="F25" s="1"/>
      <c r="G25" s="1">
        <v>4.3499999999999996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3" x14ac:dyDescent="0.25">
      <c r="A26" s="1" t="s">
        <v>3</v>
      </c>
      <c r="B26" s="1">
        <v>4.78</v>
      </c>
      <c r="C26" s="1">
        <v>4.58</v>
      </c>
      <c r="D26" s="1" t="s">
        <v>22</v>
      </c>
      <c r="E26" s="1"/>
      <c r="F26" s="1"/>
      <c r="G26" s="1">
        <v>4.3899999999999997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3" x14ac:dyDescent="0.25">
      <c r="A28" s="6" t="s">
        <v>32</v>
      </c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3" x14ac:dyDescent="0.25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3" x14ac:dyDescent="0.25">
      <c r="A30" s="1" t="s">
        <v>0</v>
      </c>
      <c r="B30" s="1">
        <v>4.7</v>
      </c>
      <c r="C30" s="1" t="s">
        <v>22</v>
      </c>
      <c r="D30" s="1"/>
      <c r="E30" s="1"/>
      <c r="F30" s="1"/>
      <c r="G30" s="1">
        <v>4.41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3" x14ac:dyDescent="0.25">
      <c r="A31" s="1" t="s">
        <v>1</v>
      </c>
      <c r="B31" s="1">
        <v>4.8499999999999996</v>
      </c>
      <c r="C31" s="1" t="s">
        <v>22</v>
      </c>
      <c r="D31" s="1"/>
      <c r="E31" s="1"/>
      <c r="F31" s="1"/>
      <c r="G31" s="1">
        <v>4.37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3" x14ac:dyDescent="0.25">
      <c r="A32" s="1" t="s">
        <v>2</v>
      </c>
      <c r="B32" s="1">
        <v>4.8099999999999996</v>
      </c>
      <c r="C32" s="1">
        <v>4.76</v>
      </c>
      <c r="D32" s="1">
        <v>4.5999999999999996</v>
      </c>
      <c r="E32" s="1">
        <v>4.59</v>
      </c>
      <c r="F32" s="1"/>
      <c r="G32" s="1">
        <v>4.41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3" x14ac:dyDescent="0.25">
      <c r="A33" s="1" t="s">
        <v>3</v>
      </c>
      <c r="B33" s="1">
        <v>4.87</v>
      </c>
      <c r="C33" s="1">
        <v>4.75</v>
      </c>
      <c r="D33" s="1">
        <v>4.68</v>
      </c>
      <c r="E33" s="1">
        <v>4.6500000000000004</v>
      </c>
      <c r="F33" s="1"/>
      <c r="G33" s="1">
        <v>4.4000000000000004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5" spans="1:23" x14ac:dyDescent="0.25">
      <c r="W35" s="1"/>
    </row>
    <row r="36" spans="1:23" x14ac:dyDescent="0.25">
      <c r="W36" s="1"/>
    </row>
    <row r="37" spans="1:23" x14ac:dyDescent="0.25">
      <c r="W3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2016-04-19T11:26:14Z</dcterms:created>
  <dcterms:modified xsi:type="dcterms:W3CDTF">2016-12-27T14:09:13Z</dcterms:modified>
</cp:coreProperties>
</file>