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40" yWindow="240" windowWidth="25360" windowHeight="15240" tabRatio="500"/>
  </bookViews>
  <sheets>
    <sheet name="Ark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3" i="1" l="1"/>
  <c r="H153" i="1"/>
  <c r="I149" i="1"/>
  <c r="H149" i="1"/>
  <c r="I145" i="1"/>
  <c r="H145" i="1"/>
  <c r="I141" i="1"/>
  <c r="H141" i="1"/>
  <c r="I137" i="1"/>
  <c r="H137" i="1"/>
  <c r="I133" i="1"/>
  <c r="H133" i="1"/>
  <c r="I129" i="1"/>
  <c r="H129" i="1"/>
  <c r="N7" i="1"/>
  <c r="N22" i="1"/>
  <c r="N8" i="1"/>
  <c r="N6" i="1"/>
  <c r="N5" i="1"/>
  <c r="N23" i="1"/>
  <c r="N21" i="1"/>
  <c r="N20" i="1"/>
  <c r="N38" i="1"/>
  <c r="N37" i="1"/>
  <c r="N36" i="1"/>
  <c r="N35" i="1"/>
  <c r="N53" i="1"/>
  <c r="N52" i="1"/>
  <c r="N51" i="1"/>
  <c r="N50" i="1"/>
  <c r="N68" i="1"/>
  <c r="N67" i="1"/>
  <c r="N66" i="1"/>
  <c r="N65" i="1"/>
  <c r="N83" i="1"/>
  <c r="N82" i="1"/>
  <c r="N81" i="1"/>
  <c r="N80" i="1"/>
  <c r="N113" i="1"/>
  <c r="N112" i="1"/>
  <c r="N111" i="1"/>
  <c r="N110" i="1"/>
  <c r="N98" i="1"/>
  <c r="N97" i="1"/>
  <c r="N96" i="1"/>
  <c r="N95" i="1"/>
</calcChain>
</file>

<file path=xl/sharedStrings.xml><?xml version="1.0" encoding="utf-8"?>
<sst xmlns="http://schemas.openxmlformats.org/spreadsheetml/2006/main" count="436" uniqueCount="67">
  <si>
    <t>Optimert design 1 med 51cm modell av barn:</t>
  </si>
  <si>
    <t>Goal Name</t>
  </si>
  <si>
    <t>Unit</t>
  </si>
  <si>
    <t>Value</t>
  </si>
  <si>
    <t>Averaged Value</t>
  </si>
  <si>
    <t>Minimum Value</t>
  </si>
  <si>
    <t>Maximum Value</t>
  </si>
  <si>
    <t>Progress [%]</t>
  </si>
  <si>
    <t>Use In Convergence</t>
  </si>
  <si>
    <t>Delta</t>
  </si>
  <si>
    <t>Criteria</t>
  </si>
  <si>
    <t>M Min Temperature (Fluid) 1</t>
  </si>
  <si>
    <t xml:space="preserve"> [K]</t>
  </si>
  <si>
    <t>Yes</t>
  </si>
  <si>
    <t>M Av Temperature (Fluid) 1</t>
  </si>
  <si>
    <t>M Max Temperature (Fluid) 1</t>
  </si>
  <si>
    <t>ABCD Min Temperature (Fluid) 1</t>
  </si>
  <si>
    <t>ABCD Av Temperature (Fluid) 1</t>
  </si>
  <si>
    <t>ABCD Max Temperature (Fluid) 1</t>
  </si>
  <si>
    <t>SG Min Mass Fraction of Air 1</t>
  </si>
  <si>
    <t xml:space="preserve"> [ ]</t>
  </si>
  <si>
    <t>SG Max Mass Fraction of Carbon dioxide 1</t>
  </si>
  <si>
    <t>VG Max Velocity 1</t>
  </si>
  <si>
    <t xml:space="preserve"> [m/s]</t>
  </si>
  <si>
    <t>Iterations:  1867</t>
  </si>
  <si>
    <t>Analysis interval: 50</t>
  </si>
  <si>
    <t>Optimert design 1 med 32cm modell av barn:</t>
  </si>
  <si>
    <t>Iterations:  372</t>
  </si>
  <si>
    <t>Analysis interval: 48</t>
  </si>
  <si>
    <t>Optimert design 2 med 51cm modell av barn:</t>
  </si>
  <si>
    <t>Iterations: 2435</t>
  </si>
  <si>
    <t>Optimert design 2 med 32cm modell av barn:</t>
  </si>
  <si>
    <t>Iterations:  527</t>
  </si>
  <si>
    <t>Analysis interval: 49</t>
  </si>
  <si>
    <t>Optimert design 3 med 51cm modell av barn:</t>
  </si>
  <si>
    <t>Iterations:  334</t>
  </si>
  <si>
    <t>Optimert design 3 med 32cm modell av barn:</t>
  </si>
  <si>
    <t>Iterations:  471</t>
  </si>
  <si>
    <t>Optimert design 4 med 51cm modell av barn:</t>
  </si>
  <si>
    <t>Iterations:  1672</t>
  </si>
  <si>
    <t>Analysis interval: 51</t>
  </si>
  <si>
    <t>Optimert design 4 med 32cm modell av barn:</t>
  </si>
  <si>
    <t>Iterations:  1334</t>
  </si>
  <si>
    <t>Gjennomsnittstemp M</t>
  </si>
  <si>
    <t>°C</t>
  </si>
  <si>
    <t>Temperaturvariasjon ABCD-M</t>
  </si>
  <si>
    <t>m/s</t>
  </si>
  <si>
    <t>Max CO2 fraksjon</t>
  </si>
  <si>
    <t>Max Strømningshastighet</t>
  </si>
  <si>
    <t>Surface Parameters Barnets mage:</t>
  </si>
  <si>
    <t>Optimert designalternativ 1 med 32 cm modell av barn:</t>
  </si>
  <si>
    <t>Parameter</t>
  </si>
  <si>
    <t>Minimum</t>
  </si>
  <si>
    <t>Maximum</t>
  </si>
  <si>
    <t>Average</t>
  </si>
  <si>
    <t>Bulk Average</t>
  </si>
  <si>
    <t>Surface Area [m^2]</t>
  </si>
  <si>
    <t>Gj snitt</t>
  </si>
  <si>
    <t>Variasjon</t>
  </si>
  <si>
    <t>Temperature (Fluid) [K]</t>
  </si>
  <si>
    <t>Optimert designalternativ 2 med 51 cm modell av barn:</t>
  </si>
  <si>
    <t>Optimert designalternativ 2 med 32 cm modell av barn:</t>
  </si>
  <si>
    <t>Optimert designalternativ 3 med 51 cm modell av barn:</t>
  </si>
  <si>
    <t>Optimert designalternativ 3 med 32 cm modell av barn:</t>
  </si>
  <si>
    <t>Optimert designalternativ 4 med 51 cm modell av barn:</t>
  </si>
  <si>
    <t>Optimert designalternativ 4 med 32 cm modell av barn:</t>
  </si>
  <si>
    <t>Goals trinn 2 av simuleringene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</si>
</sst>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4" xfId="0" applyFont="1" applyFill="1" applyBorder="1"/>
    <xf numFmtId="0" fontId="2" fillId="0" borderId="5" xfId="0" applyFont="1" applyFill="1" applyBorder="1" applyAlignment="1"/>
    <xf numFmtId="0" fontId="2" fillId="0" borderId="5" xfId="0" applyFont="1" applyBorder="1" applyAlignment="1"/>
    <xf numFmtId="0" fontId="2" fillId="0" borderId="6" xfId="0" applyFont="1" applyFill="1" applyBorder="1" applyAlignment="1"/>
    <xf numFmtId="0" fontId="3" fillId="0" borderId="4" xfId="0" applyFont="1" applyFill="1" applyBorder="1"/>
    <xf numFmtId="0" fontId="3" fillId="0" borderId="5" xfId="0" applyFont="1" applyFill="1" applyBorder="1" applyAlignment="1"/>
    <xf numFmtId="2" fontId="3" fillId="0" borderId="5" xfId="0" applyNumberFormat="1" applyFont="1" applyFill="1" applyBorder="1" applyAlignment="1"/>
    <xf numFmtId="164" fontId="3" fillId="0" borderId="5" xfId="0" applyNumberFormat="1" applyFont="1" applyFill="1" applyBorder="1" applyAlignment="1"/>
    <xf numFmtId="164" fontId="3" fillId="0" borderId="6" xfId="0" applyNumberFormat="1" applyFont="1" applyFill="1" applyBorder="1" applyAlignment="1"/>
    <xf numFmtId="165" fontId="3" fillId="0" borderId="5" xfId="0" applyNumberFormat="1" applyFont="1" applyFill="1" applyBorder="1" applyAlignment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" fillId="0" borderId="0" xfId="0" applyFont="1" applyBorder="1"/>
    <xf numFmtId="0" fontId="0" fillId="0" borderId="0" xfId="0" applyFont="1" applyBorder="1"/>
    <xf numFmtId="2" fontId="0" fillId="0" borderId="0" xfId="0" applyNumberFormat="1" applyBorder="1"/>
    <xf numFmtId="0" fontId="1" fillId="0" borderId="0" xfId="0" applyFont="1" applyFill="1" applyBorder="1"/>
    <xf numFmtId="165" fontId="0" fillId="0" borderId="0" xfId="0" applyNumberFormat="1" applyBorder="1"/>
    <xf numFmtId="0" fontId="0" fillId="0" borderId="12" xfId="0" applyFont="1" applyBorder="1"/>
    <xf numFmtId="2" fontId="0" fillId="0" borderId="13" xfId="0" applyNumberFormat="1" applyBorder="1"/>
    <xf numFmtId="0" fontId="0" fillId="0" borderId="14" xfId="0" applyBorder="1"/>
    <xf numFmtId="0" fontId="5" fillId="0" borderId="7" xfId="0" applyFont="1" applyBorder="1"/>
    <xf numFmtId="0" fontId="0" fillId="0" borderId="7" xfId="0" applyFont="1" applyBorder="1"/>
    <xf numFmtId="0" fontId="0" fillId="0" borderId="9" xfId="0" applyFont="1" applyFill="1" applyBorder="1"/>
    <xf numFmtId="165" fontId="0" fillId="0" borderId="10" xfId="0" applyNumberFormat="1" applyBorder="1"/>
    <xf numFmtId="0" fontId="0" fillId="0" borderId="11" xfId="0" applyBorder="1"/>
    <xf numFmtId="0" fontId="3" fillId="0" borderId="5" xfId="0" applyFont="1" applyFill="1" applyBorder="1"/>
    <xf numFmtId="2" fontId="0" fillId="0" borderId="0" xfId="0" applyNumberFormat="1"/>
    <xf numFmtId="165" fontId="0" fillId="0" borderId="0" xfId="0" applyNumberFormat="1"/>
    <xf numFmtId="0" fontId="8" fillId="0" borderId="0" xfId="0" applyFont="1"/>
    <xf numFmtId="0" fontId="9" fillId="2" borderId="18" xfId="0" applyFont="1" applyFill="1" applyBorder="1"/>
    <xf numFmtId="0" fontId="9" fillId="0" borderId="5" xfId="0" applyFont="1" applyFill="1" applyBorder="1"/>
    <xf numFmtId="2" fontId="9" fillId="0" borderId="5" xfId="0" applyNumberFormat="1" applyFont="1" applyFill="1" applyBorder="1"/>
    <xf numFmtId="166" fontId="9" fillId="0" borderId="5" xfId="0" applyNumberFormat="1" applyFont="1" applyFill="1" applyBorder="1"/>
    <xf numFmtId="165" fontId="9" fillId="0" borderId="5" xfId="0" applyNumberFormat="1" applyFont="1" applyFill="1" applyBorder="1"/>
    <xf numFmtId="2" fontId="0" fillId="0" borderId="20" xfId="0" applyNumberFormat="1" applyBorder="1"/>
    <xf numFmtId="2" fontId="0" fillId="0" borderId="8" xfId="0" applyNumberFormat="1" applyBorder="1"/>
    <xf numFmtId="0" fontId="9" fillId="0" borderId="0" xfId="0" applyFont="1" applyFill="1" applyBorder="1"/>
    <xf numFmtId="2" fontId="9" fillId="0" borderId="0" xfId="0" applyNumberFormat="1" applyFont="1" applyFill="1" applyBorder="1"/>
    <xf numFmtId="166" fontId="9" fillId="0" borderId="0" xfId="0" applyNumberFormat="1" applyFont="1" applyFill="1" applyBorder="1"/>
    <xf numFmtId="165" fontId="9" fillId="0" borderId="0" xfId="0" applyNumberFormat="1" applyFont="1" applyFill="1" applyBorder="1"/>
    <xf numFmtId="2" fontId="0" fillId="0" borderId="21" xfId="0" applyNumberFormat="1" applyBorder="1"/>
    <xf numFmtId="2" fontId="0" fillId="0" borderId="11" xfId="0" applyNumberFormat="1" applyBorder="1"/>
    <xf numFmtId="2" fontId="1" fillId="0" borderId="19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4" fillId="0" borderId="7" xfId="0" applyFont="1" applyBorder="1"/>
    <xf numFmtId="0" fontId="4" fillId="0" borderId="0" xfId="0" applyFont="1" applyBorder="1"/>
    <xf numFmtId="0" fontId="4" fillId="0" borderId="8" xfId="0" applyFont="1" applyBorder="1"/>
  </cellXfs>
  <cellStyles count="45">
    <cellStyle name="Fulgt hyperkobling" xfId="2" builtinId="9" hidden="1"/>
    <cellStyle name="Fulgt hyperkobling" xfId="4" builtinId="9" hidden="1"/>
    <cellStyle name="Fulgt hyperkobling" xfId="6" builtinId="9" hidden="1"/>
    <cellStyle name="Fulgt hyperkobling" xfId="8" builtinId="9" hidden="1"/>
    <cellStyle name="Fulgt hyperkobling" xfId="10" builtinId="9" hidden="1"/>
    <cellStyle name="Fulgt hyperkobling" xfId="12" builtinId="9" hidden="1"/>
    <cellStyle name="Fulgt hyperkobling" xfId="14" builtinId="9" hidden="1"/>
    <cellStyle name="Fulgt hyperkobling" xfId="16" builtinId="9" hidden="1"/>
    <cellStyle name="Fulgt hyperkobling" xfId="18" builtinId="9" hidden="1"/>
    <cellStyle name="Fulgt hyperkobling" xfId="20" builtinId="9" hidden="1"/>
    <cellStyle name="Fulgt hyperkobling" xfId="22" builtinId="9" hidden="1"/>
    <cellStyle name="Fulgt hyperkobling" xfId="24" builtinId="9" hidden="1"/>
    <cellStyle name="Fulgt hyperkobling" xfId="26" builtinId="9" hidden="1"/>
    <cellStyle name="Fulgt hyperkobling" xfId="28" builtinId="9" hidden="1"/>
    <cellStyle name="Fulgt hyperkobling" xfId="30" builtinId="9" hidden="1"/>
    <cellStyle name="Fulgt hyperkobling" xfId="32" builtinId="9" hidden="1"/>
    <cellStyle name="Fulgt hyperkobling" xfId="34" builtinId="9" hidden="1"/>
    <cellStyle name="Fulgt hyperkobling" xfId="36" builtinId="9" hidden="1"/>
    <cellStyle name="Fulgt hyperkobling" xfId="38" builtinId="9" hidden="1"/>
    <cellStyle name="Fulgt hyperkobling" xfId="40" builtinId="9" hidden="1"/>
    <cellStyle name="Fulgt hyperkobling" xfId="42" builtinId="9" hidden="1"/>
    <cellStyle name="Fulgt hyperkobling" xfId="44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Hyperkobling" xfId="4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53"/>
  <sheetViews>
    <sheetView tabSelected="1" workbookViewId="0">
      <selection activeCell="B3" sqref="B3"/>
    </sheetView>
  </sheetViews>
  <sheetFormatPr baseColWidth="10" defaultRowHeight="15" x14ac:dyDescent="0"/>
  <cols>
    <col min="2" max="2" width="33.33203125" bestFit="1" customWidth="1"/>
    <col min="3" max="3" width="6.5" bestFit="1" customWidth="1"/>
    <col min="5" max="5" width="13.6640625" bestFit="1" customWidth="1"/>
    <col min="6" max="6" width="13.5" bestFit="1" customWidth="1"/>
    <col min="7" max="7" width="13.83203125" bestFit="1" customWidth="1"/>
    <col min="8" max="8" width="11.6640625" bestFit="1" customWidth="1"/>
    <col min="9" max="9" width="17.33203125" bestFit="1" customWidth="1"/>
    <col min="10" max="10" width="6.33203125" bestFit="1" customWidth="1"/>
    <col min="11" max="11" width="7.1640625" bestFit="1" customWidth="1"/>
    <col min="13" max="13" width="23.6640625" bestFit="1" customWidth="1"/>
  </cols>
  <sheetData>
    <row r="2" spans="2:15" ht="23">
      <c r="B2" s="30" t="s">
        <v>66</v>
      </c>
    </row>
    <row r="3" spans="2:15" ht="16" thickBot="1"/>
    <row r="4" spans="2:15" ht="16" thickBot="1">
      <c r="B4" s="52" t="s">
        <v>0</v>
      </c>
      <c r="C4" s="53"/>
      <c r="D4" s="53"/>
      <c r="E4" s="53"/>
      <c r="F4" s="53"/>
      <c r="G4" s="53"/>
      <c r="H4" s="53"/>
      <c r="I4" s="53"/>
      <c r="J4" s="53"/>
      <c r="K4" s="54"/>
      <c r="M4" s="14"/>
      <c r="N4" s="12"/>
    </row>
    <row r="5" spans="2:15">
      <c r="B5" s="1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3" t="s">
        <v>8</v>
      </c>
      <c r="J5" s="2" t="s">
        <v>9</v>
      </c>
      <c r="K5" s="4" t="s">
        <v>10</v>
      </c>
      <c r="M5" s="19" t="s">
        <v>43</v>
      </c>
      <c r="N5" s="20">
        <f>E9-273.15</f>
        <v>32.30152088383204</v>
      </c>
      <c r="O5" s="21" t="s">
        <v>44</v>
      </c>
    </row>
    <row r="6" spans="2:15">
      <c r="B6" s="5" t="s">
        <v>17</v>
      </c>
      <c r="C6" s="6" t="s">
        <v>12</v>
      </c>
      <c r="D6" s="7">
        <v>305.37890765322601</v>
      </c>
      <c r="E6" s="7">
        <v>305.45411507813202</v>
      </c>
      <c r="F6" s="7">
        <v>305.323272964654</v>
      </c>
      <c r="G6" s="7">
        <v>305.609144859499</v>
      </c>
      <c r="H6" s="6">
        <v>100</v>
      </c>
      <c r="I6" s="6" t="s">
        <v>13</v>
      </c>
      <c r="J6" s="8">
        <v>3.5729295748978998E-2</v>
      </c>
      <c r="K6" s="9">
        <v>0.26089505219856002</v>
      </c>
      <c r="M6" s="22" t="s">
        <v>45</v>
      </c>
      <c r="N6" s="16">
        <f>MAX(E9-F8,G7-E9)</f>
        <v>0.24830247982100673</v>
      </c>
      <c r="O6" s="13" t="s">
        <v>44</v>
      </c>
    </row>
    <row r="7" spans="2:15">
      <c r="B7" s="5" t="s">
        <v>18</v>
      </c>
      <c r="C7" s="6" t="s">
        <v>12</v>
      </c>
      <c r="D7" s="7">
        <v>305.60377132770498</v>
      </c>
      <c r="E7" s="7">
        <v>305.61082302868402</v>
      </c>
      <c r="F7" s="7">
        <v>305.504377801006</v>
      </c>
      <c r="G7" s="7">
        <v>305.69982336365302</v>
      </c>
      <c r="H7" s="6">
        <v>100</v>
      </c>
      <c r="I7" s="6" t="s">
        <v>13</v>
      </c>
      <c r="J7" s="8">
        <v>5.57993897214146E-2</v>
      </c>
      <c r="K7" s="9">
        <v>0.26354968345104501</v>
      </c>
      <c r="M7" s="23" t="s">
        <v>47</v>
      </c>
      <c r="N7" s="18">
        <f>G13</f>
        <v>1.41671457226574E-2</v>
      </c>
      <c r="O7" s="13"/>
    </row>
    <row r="8" spans="2:15" ht="16" thickBot="1">
      <c r="B8" s="5" t="s">
        <v>16</v>
      </c>
      <c r="C8" s="6" t="s">
        <v>12</v>
      </c>
      <c r="D8" s="7">
        <v>305.83091848845498</v>
      </c>
      <c r="E8" s="7">
        <v>305.75710465157903</v>
      </c>
      <c r="F8" s="7">
        <v>305.64849707991698</v>
      </c>
      <c r="G8" s="7">
        <v>305.88843891821801</v>
      </c>
      <c r="H8" s="6">
        <v>100</v>
      </c>
      <c r="I8" s="6" t="s">
        <v>13</v>
      </c>
      <c r="J8" s="8">
        <v>6.4651290577273798E-2</v>
      </c>
      <c r="K8" s="9">
        <v>0.26637923848267703</v>
      </c>
      <c r="M8" s="24" t="s">
        <v>48</v>
      </c>
      <c r="N8" s="25">
        <f>G14</f>
        <v>5.4173517510835198E-2</v>
      </c>
      <c r="O8" s="26" t="s">
        <v>46</v>
      </c>
    </row>
    <row r="9" spans="2:15">
      <c r="B9" s="5" t="s">
        <v>14</v>
      </c>
      <c r="C9" s="6" t="s">
        <v>12</v>
      </c>
      <c r="D9" s="7">
        <v>305.49941933876403</v>
      </c>
      <c r="E9" s="7">
        <v>305.45152088383202</v>
      </c>
      <c r="F9" s="7">
        <v>305.37611947209001</v>
      </c>
      <c r="G9" s="7">
        <v>305.53321585977898</v>
      </c>
      <c r="H9" s="6">
        <v>100</v>
      </c>
      <c r="I9" s="6" t="s">
        <v>13</v>
      </c>
      <c r="J9" s="8">
        <v>2.72981696769534E-2</v>
      </c>
      <c r="K9" s="9">
        <v>0.27223425886472402</v>
      </c>
      <c r="M9" s="15"/>
      <c r="N9" s="16"/>
    </row>
    <row r="10" spans="2:15">
      <c r="B10" s="5" t="s">
        <v>15</v>
      </c>
      <c r="C10" s="6" t="s">
        <v>12</v>
      </c>
      <c r="D10" s="7">
        <v>305.70262661710001</v>
      </c>
      <c r="E10" s="7">
        <v>305.71975384143599</v>
      </c>
      <c r="F10" s="7">
        <v>305.69040586418498</v>
      </c>
      <c r="G10" s="7">
        <v>305.74539537119603</v>
      </c>
      <c r="H10" s="6">
        <v>100</v>
      </c>
      <c r="I10" s="6" t="s">
        <v>13</v>
      </c>
      <c r="J10" s="8">
        <v>9.5554701358651108E-3</v>
      </c>
      <c r="K10" s="9">
        <v>0.27808017040174698</v>
      </c>
      <c r="M10" s="17"/>
      <c r="N10" s="12"/>
    </row>
    <row r="11" spans="2:15">
      <c r="B11" s="5" t="s">
        <v>11</v>
      </c>
      <c r="C11" s="6" t="s">
        <v>12</v>
      </c>
      <c r="D11" s="7">
        <v>305.93300816724201</v>
      </c>
      <c r="E11" s="7">
        <v>305.97280865763901</v>
      </c>
      <c r="F11" s="7">
        <v>305.93300816724201</v>
      </c>
      <c r="G11" s="7">
        <v>306.01839660829398</v>
      </c>
      <c r="H11" s="6">
        <v>100</v>
      </c>
      <c r="I11" s="6" t="s">
        <v>13</v>
      </c>
      <c r="J11" s="8">
        <v>9.6255832712586198E-3</v>
      </c>
      <c r="K11" s="9">
        <v>0.28797860466150399</v>
      </c>
    </row>
    <row r="12" spans="2:15">
      <c r="B12" s="5" t="s">
        <v>19</v>
      </c>
      <c r="C12" s="6" t="s">
        <v>20</v>
      </c>
      <c r="D12" s="10">
        <v>0.95909747801891398</v>
      </c>
      <c r="E12" s="10">
        <v>0.96010631389760204</v>
      </c>
      <c r="F12" s="10">
        <v>0.95905607542438698</v>
      </c>
      <c r="G12" s="10">
        <v>0.96133267900862496</v>
      </c>
      <c r="H12" s="6">
        <v>100</v>
      </c>
      <c r="I12" s="6" t="s">
        <v>13</v>
      </c>
      <c r="J12" s="8">
        <v>1.96988375902984E-4</v>
      </c>
      <c r="K12" s="9">
        <v>4.3784420824808902E-4</v>
      </c>
    </row>
    <row r="13" spans="2:15">
      <c r="B13" s="5" t="s">
        <v>21</v>
      </c>
      <c r="C13" s="6" t="s">
        <v>20</v>
      </c>
      <c r="D13" s="10">
        <v>1.4130571516715601E-2</v>
      </c>
      <c r="E13" s="10">
        <v>1.32969171848378E-2</v>
      </c>
      <c r="F13" s="10">
        <v>1.2286050811285899E-2</v>
      </c>
      <c r="G13" s="10">
        <v>1.41671457226574E-2</v>
      </c>
      <c r="H13" s="6">
        <v>100</v>
      </c>
      <c r="I13" s="6" t="s">
        <v>13</v>
      </c>
      <c r="J13" s="8">
        <v>1.71983846325864E-4</v>
      </c>
      <c r="K13" s="9">
        <v>2.02838890686067E-4</v>
      </c>
    </row>
    <row r="14" spans="2:15">
      <c r="B14" s="5" t="s">
        <v>22</v>
      </c>
      <c r="C14" s="6" t="s">
        <v>23</v>
      </c>
      <c r="D14" s="10">
        <v>4.7386429798839197E-2</v>
      </c>
      <c r="E14" s="10">
        <v>4.7598525396621703E-2</v>
      </c>
      <c r="F14" s="10">
        <v>4.4466455252840001E-2</v>
      </c>
      <c r="G14" s="10">
        <v>5.4173517510835198E-2</v>
      </c>
      <c r="H14" s="6">
        <v>100</v>
      </c>
      <c r="I14" s="6" t="s">
        <v>13</v>
      </c>
      <c r="J14" s="8">
        <v>5.4941452706112198E-4</v>
      </c>
      <c r="K14" s="9">
        <v>2.35297507456165E-3</v>
      </c>
    </row>
    <row r="15" spans="2:15">
      <c r="B15" s="11"/>
      <c r="C15" s="12"/>
      <c r="D15" s="12"/>
      <c r="E15" s="12"/>
      <c r="F15" s="12"/>
      <c r="G15" s="12"/>
      <c r="H15" s="12"/>
      <c r="I15" s="12"/>
      <c r="J15" s="12"/>
      <c r="K15" s="13"/>
    </row>
    <row r="16" spans="2:15">
      <c r="B16" s="55" t="s">
        <v>24</v>
      </c>
      <c r="C16" s="56"/>
      <c r="D16" s="56"/>
      <c r="E16" s="56"/>
      <c r="F16" s="56"/>
      <c r="G16" s="56"/>
      <c r="H16" s="56"/>
      <c r="I16" s="56"/>
      <c r="J16" s="56"/>
      <c r="K16" s="57"/>
    </row>
    <row r="17" spans="2:15" ht="16" thickBot="1">
      <c r="B17" s="49" t="s">
        <v>25</v>
      </c>
      <c r="C17" s="50"/>
      <c r="D17" s="50"/>
      <c r="E17" s="50"/>
      <c r="F17" s="50"/>
      <c r="G17" s="50"/>
      <c r="H17" s="50"/>
      <c r="I17" s="50"/>
      <c r="J17" s="50"/>
      <c r="K17" s="51"/>
    </row>
    <row r="18" spans="2:15" ht="16" thickBot="1"/>
    <row r="19" spans="2:15" ht="16" thickBot="1">
      <c r="B19" s="52" t="s">
        <v>26</v>
      </c>
      <c r="C19" s="53"/>
      <c r="D19" s="53"/>
      <c r="E19" s="53"/>
      <c r="F19" s="53"/>
      <c r="G19" s="53"/>
      <c r="H19" s="53"/>
      <c r="I19" s="53"/>
      <c r="J19" s="53"/>
      <c r="K19" s="54"/>
    </row>
    <row r="20" spans="2:15">
      <c r="B20" s="1" t="s">
        <v>1</v>
      </c>
      <c r="C20" s="2" t="s">
        <v>2</v>
      </c>
      <c r="D20" s="2" t="s">
        <v>3</v>
      </c>
      <c r="E20" s="2" t="s">
        <v>4</v>
      </c>
      <c r="F20" s="2" t="s">
        <v>5</v>
      </c>
      <c r="G20" s="2" t="s">
        <v>6</v>
      </c>
      <c r="H20" s="2" t="s">
        <v>7</v>
      </c>
      <c r="I20" s="3" t="s">
        <v>8</v>
      </c>
      <c r="J20" s="2" t="s">
        <v>9</v>
      </c>
      <c r="K20" s="4" t="s">
        <v>10</v>
      </c>
      <c r="M20" s="19" t="s">
        <v>43</v>
      </c>
      <c r="N20" s="20">
        <f>E24-273.15</f>
        <v>32.808600801408033</v>
      </c>
      <c r="O20" s="21" t="s">
        <v>44</v>
      </c>
    </row>
    <row r="21" spans="2:15">
      <c r="B21" s="5" t="s">
        <v>17</v>
      </c>
      <c r="C21" s="6" t="s">
        <v>12</v>
      </c>
      <c r="D21" s="7">
        <v>306.28897455421799</v>
      </c>
      <c r="E21" s="7">
        <v>306.25061469895701</v>
      </c>
      <c r="F21" s="7">
        <v>306.20900644951098</v>
      </c>
      <c r="G21" s="7">
        <v>306.300379910711</v>
      </c>
      <c r="H21" s="6">
        <v>100</v>
      </c>
      <c r="I21" s="6" t="s">
        <v>13</v>
      </c>
      <c r="J21" s="8">
        <v>9.1373461200248599E-2</v>
      </c>
      <c r="K21" s="9">
        <v>0.25968887815194303</v>
      </c>
      <c r="M21" s="22" t="s">
        <v>45</v>
      </c>
      <c r="N21" s="16">
        <f>MAX(E24-F23,G22-E24)</f>
        <v>0.6061884033899787</v>
      </c>
      <c r="O21" s="13" t="s">
        <v>44</v>
      </c>
    </row>
    <row r="22" spans="2:15">
      <c r="B22" s="5" t="s">
        <v>18</v>
      </c>
      <c r="C22" s="6" t="s">
        <v>12</v>
      </c>
      <c r="D22" s="7">
        <v>306.521567803994</v>
      </c>
      <c r="E22" s="7">
        <v>306.48408995119303</v>
      </c>
      <c r="F22" s="7">
        <v>306.42951537273302</v>
      </c>
      <c r="G22" s="7">
        <v>306.56478920479799</v>
      </c>
      <c r="H22" s="6">
        <v>100</v>
      </c>
      <c r="I22" s="6" t="s">
        <v>13</v>
      </c>
      <c r="J22" s="8">
        <v>5.4547162398535E-2</v>
      </c>
      <c r="K22" s="9">
        <v>0.272661570960535</v>
      </c>
      <c r="M22" s="23" t="s">
        <v>47</v>
      </c>
      <c r="N22" s="18">
        <f>G28</f>
        <v>1.96698762657113E-2</v>
      </c>
      <c r="O22" s="13"/>
    </row>
    <row r="23" spans="2:15" ht="16" thickBot="1">
      <c r="B23" s="5" t="s">
        <v>16</v>
      </c>
      <c r="C23" s="6" t="s">
        <v>12</v>
      </c>
      <c r="D23" s="7">
        <v>306.02056410814203</v>
      </c>
      <c r="E23" s="7">
        <v>305.97714550064001</v>
      </c>
      <c r="F23" s="7">
        <v>305.87391455860899</v>
      </c>
      <c r="G23" s="7">
        <v>306.05648183087698</v>
      </c>
      <c r="H23" s="6">
        <v>100</v>
      </c>
      <c r="I23" s="6" t="s">
        <v>13</v>
      </c>
      <c r="J23" s="8">
        <v>0.17523952827292499</v>
      </c>
      <c r="K23" s="9">
        <v>0.25216609259181499</v>
      </c>
      <c r="M23" s="24" t="s">
        <v>48</v>
      </c>
      <c r="N23" s="25">
        <f>G29</f>
        <v>8.3080130349363304E-2</v>
      </c>
      <c r="O23" s="26" t="s">
        <v>46</v>
      </c>
    </row>
    <row r="24" spans="2:15">
      <c r="B24" s="5" t="s">
        <v>14</v>
      </c>
      <c r="C24" s="6" t="s">
        <v>12</v>
      </c>
      <c r="D24" s="7">
        <v>305.97926215313998</v>
      </c>
      <c r="E24" s="7">
        <v>305.95860080140801</v>
      </c>
      <c r="F24" s="7">
        <v>305.87076438543397</v>
      </c>
      <c r="G24" s="7">
        <v>306.03692522642001</v>
      </c>
      <c r="H24" s="6">
        <v>100</v>
      </c>
      <c r="I24" s="6" t="s">
        <v>13</v>
      </c>
      <c r="J24" s="8">
        <v>6.0011419706029301E-2</v>
      </c>
      <c r="K24" s="9">
        <v>0.25423861619633198</v>
      </c>
    </row>
    <row r="25" spans="2:15">
      <c r="B25" s="5" t="s">
        <v>15</v>
      </c>
      <c r="C25" s="6" t="s">
        <v>12</v>
      </c>
      <c r="D25" s="7">
        <v>306.04126644326197</v>
      </c>
      <c r="E25" s="7">
        <v>306.06054863638599</v>
      </c>
      <c r="F25" s="7">
        <v>305.94026970376501</v>
      </c>
      <c r="G25" s="7">
        <v>306.18461038416399</v>
      </c>
      <c r="H25" s="6">
        <v>100</v>
      </c>
      <c r="I25" s="6" t="s">
        <v>13</v>
      </c>
      <c r="J25" s="8">
        <v>8.1332933563146498E-2</v>
      </c>
      <c r="K25" s="9">
        <v>0.26554163480785498</v>
      </c>
    </row>
    <row r="26" spans="2:15">
      <c r="B26" s="5" t="s">
        <v>11</v>
      </c>
      <c r="C26" s="6" t="s">
        <v>12</v>
      </c>
      <c r="D26" s="7">
        <v>305.90753345050803</v>
      </c>
      <c r="E26" s="7">
        <v>305.85729845859902</v>
      </c>
      <c r="F26" s="7">
        <v>305.76928130358198</v>
      </c>
      <c r="G26" s="7">
        <v>305.92299709961702</v>
      </c>
      <c r="H26" s="6">
        <v>100</v>
      </c>
      <c r="I26" s="6" t="s">
        <v>13</v>
      </c>
      <c r="J26" s="8">
        <v>3.5131221025721998E-2</v>
      </c>
      <c r="K26" s="9">
        <v>0.24554533695088701</v>
      </c>
    </row>
    <row r="27" spans="2:15">
      <c r="B27" s="5" t="s">
        <v>19</v>
      </c>
      <c r="C27" s="6" t="s">
        <v>20</v>
      </c>
      <c r="D27" s="10">
        <v>0.95609228012578296</v>
      </c>
      <c r="E27" s="10">
        <v>0.95484898586307898</v>
      </c>
      <c r="F27" s="10">
        <v>0.95396458000676199</v>
      </c>
      <c r="G27" s="10">
        <v>0.95609228012578296</v>
      </c>
      <c r="H27" s="6">
        <v>100</v>
      </c>
      <c r="I27" s="6" t="s">
        <v>13</v>
      </c>
      <c r="J27" s="8">
        <v>1.8113470148539701E-4</v>
      </c>
      <c r="K27" s="9">
        <v>7.99990822833012E-4</v>
      </c>
    </row>
    <row r="28" spans="2:15">
      <c r="B28" s="5" t="s">
        <v>21</v>
      </c>
      <c r="C28" s="6" t="s">
        <v>20</v>
      </c>
      <c r="D28" s="10">
        <v>1.7860922943974698E-2</v>
      </c>
      <c r="E28" s="10">
        <v>1.9055473012040799E-2</v>
      </c>
      <c r="F28" s="10">
        <v>1.7860922943974698E-2</v>
      </c>
      <c r="G28" s="10">
        <v>1.96698762657113E-2</v>
      </c>
      <c r="H28" s="6">
        <v>100</v>
      </c>
      <c r="I28" s="6" t="s">
        <v>13</v>
      </c>
      <c r="J28" s="8">
        <v>3.5741881174152298E-4</v>
      </c>
      <c r="K28" s="9">
        <v>4.9651474783193297E-4</v>
      </c>
    </row>
    <row r="29" spans="2:15">
      <c r="B29" s="5" t="s">
        <v>22</v>
      </c>
      <c r="C29" s="6" t="s">
        <v>23</v>
      </c>
      <c r="D29" s="10">
        <v>6.9122596868811906E-2</v>
      </c>
      <c r="E29" s="10">
        <v>5.5926465799208298E-2</v>
      </c>
      <c r="F29" s="10">
        <v>3.9762513682831603E-2</v>
      </c>
      <c r="G29" s="10">
        <v>8.3080130349363304E-2</v>
      </c>
      <c r="H29" s="6">
        <v>100</v>
      </c>
      <c r="I29" s="6" t="s">
        <v>13</v>
      </c>
      <c r="J29" s="8">
        <v>2.1179334407494198E-3</v>
      </c>
      <c r="K29" s="9">
        <v>2.6904810064003501E-3</v>
      </c>
    </row>
    <row r="30" spans="2:15">
      <c r="B30" s="11"/>
      <c r="C30" s="12"/>
    </row>
    <row r="31" spans="2:15">
      <c r="B31" s="55" t="s">
        <v>27</v>
      </c>
      <c r="C31" s="56"/>
      <c r="D31" s="56"/>
      <c r="E31" s="56"/>
      <c r="F31" s="56"/>
      <c r="G31" s="56"/>
      <c r="H31" s="56"/>
      <c r="I31" s="56"/>
      <c r="J31" s="56"/>
      <c r="K31" s="57"/>
    </row>
    <row r="32" spans="2:15" ht="16" thickBot="1">
      <c r="B32" s="49" t="s">
        <v>28</v>
      </c>
      <c r="C32" s="50"/>
      <c r="D32" s="50"/>
      <c r="E32" s="50"/>
      <c r="F32" s="50"/>
      <c r="G32" s="50"/>
      <c r="H32" s="50"/>
      <c r="I32" s="50"/>
      <c r="J32" s="50"/>
      <c r="K32" s="51"/>
    </row>
    <row r="33" spans="2:15" ht="16" thickBot="1"/>
    <row r="34" spans="2:15" ht="16" thickBot="1">
      <c r="B34" s="52" t="s">
        <v>29</v>
      </c>
      <c r="C34" s="53"/>
      <c r="D34" s="53"/>
      <c r="E34" s="53"/>
      <c r="F34" s="53"/>
      <c r="G34" s="53"/>
      <c r="H34" s="53"/>
      <c r="I34" s="53"/>
      <c r="J34" s="53"/>
      <c r="K34" s="54"/>
    </row>
    <row r="35" spans="2:15">
      <c r="B35" s="1" t="s">
        <v>1</v>
      </c>
      <c r="C35" s="2" t="s">
        <v>2</v>
      </c>
      <c r="D35" s="2" t="s">
        <v>3</v>
      </c>
      <c r="E35" s="2" t="s">
        <v>4</v>
      </c>
      <c r="F35" s="2" t="s">
        <v>5</v>
      </c>
      <c r="G35" s="2" t="s">
        <v>6</v>
      </c>
      <c r="H35" s="2" t="s">
        <v>7</v>
      </c>
      <c r="I35" s="3" t="s">
        <v>8</v>
      </c>
      <c r="J35" s="2" t="s">
        <v>9</v>
      </c>
      <c r="K35" s="4" t="s">
        <v>10</v>
      </c>
      <c r="M35" s="19" t="s">
        <v>43</v>
      </c>
      <c r="N35" s="20">
        <f>E39-273.15</f>
        <v>32.435938894915012</v>
      </c>
      <c r="O35" s="21" t="s">
        <v>44</v>
      </c>
    </row>
    <row r="36" spans="2:15">
      <c r="B36" s="5" t="s">
        <v>17</v>
      </c>
      <c r="C36" s="6" t="s">
        <v>12</v>
      </c>
      <c r="D36" s="7">
        <v>305.723759972246</v>
      </c>
      <c r="E36" s="7">
        <v>305.699819054165</v>
      </c>
      <c r="F36" s="7">
        <v>305.66960070668398</v>
      </c>
      <c r="G36" s="7">
        <v>305.723759972246</v>
      </c>
      <c r="H36" s="6">
        <v>100</v>
      </c>
      <c r="I36" s="6" t="s">
        <v>13</v>
      </c>
      <c r="J36" s="8">
        <v>1.36254706928867E-2</v>
      </c>
      <c r="K36" s="9">
        <v>0.28113327729496901</v>
      </c>
      <c r="M36" s="22" t="s">
        <v>45</v>
      </c>
      <c r="N36" s="16">
        <f>MAX(E39-F38,G37-E39)</f>
        <v>0.3152570104230108</v>
      </c>
      <c r="O36" s="13" t="s">
        <v>44</v>
      </c>
    </row>
    <row r="37" spans="2:15">
      <c r="B37" s="5" t="s">
        <v>18</v>
      </c>
      <c r="C37" s="6" t="s">
        <v>12</v>
      </c>
      <c r="D37" s="7">
        <v>305.86953650323301</v>
      </c>
      <c r="E37" s="7">
        <v>305.82966457639401</v>
      </c>
      <c r="F37" s="7">
        <v>305.77859071678802</v>
      </c>
      <c r="G37" s="7">
        <v>305.901195905338</v>
      </c>
      <c r="H37" s="6">
        <v>100</v>
      </c>
      <c r="I37" s="6" t="s">
        <v>13</v>
      </c>
      <c r="J37" s="8">
        <v>1.9522220877888699E-2</v>
      </c>
      <c r="K37" s="9">
        <v>0.28832555386521203</v>
      </c>
      <c r="M37" s="23" t="s">
        <v>47</v>
      </c>
      <c r="N37" s="18">
        <f>G42</f>
        <v>7.4736294223361902E-3</v>
      </c>
      <c r="O37" s="13"/>
    </row>
    <row r="38" spans="2:15" ht="16" thickBot="1">
      <c r="B38" s="5" t="s">
        <v>16</v>
      </c>
      <c r="C38" s="6" t="s">
        <v>12</v>
      </c>
      <c r="D38" s="7">
        <v>305.62108812861402</v>
      </c>
      <c r="E38" s="7">
        <v>305.58073898780702</v>
      </c>
      <c r="F38" s="7">
        <v>305.51738086619002</v>
      </c>
      <c r="G38" s="7">
        <v>305.62367099663498</v>
      </c>
      <c r="H38" s="6">
        <v>100</v>
      </c>
      <c r="I38" s="6" t="s">
        <v>13</v>
      </c>
      <c r="J38" s="8">
        <v>1.78886748873879E-2</v>
      </c>
      <c r="K38" s="9">
        <v>0.27756031049754398</v>
      </c>
      <c r="M38" s="24" t="s">
        <v>48</v>
      </c>
      <c r="N38" s="25">
        <f>G44</f>
        <v>4.9977981365960399E-2</v>
      </c>
      <c r="O38" s="26" t="s">
        <v>46</v>
      </c>
    </row>
    <row r="39" spans="2:15">
      <c r="B39" s="5" t="s">
        <v>14</v>
      </c>
      <c r="C39" s="6" t="s">
        <v>12</v>
      </c>
      <c r="D39" s="7">
        <v>305.60037319237898</v>
      </c>
      <c r="E39" s="7">
        <v>305.58593889491499</v>
      </c>
      <c r="F39" s="7">
        <v>305.548995754016</v>
      </c>
      <c r="G39" s="7">
        <v>305.62687679023497</v>
      </c>
      <c r="H39" s="6">
        <v>100</v>
      </c>
      <c r="I39" s="6" t="s">
        <v>13</v>
      </c>
      <c r="J39" s="8">
        <v>5.2918907830758102E-2</v>
      </c>
      <c r="K39" s="9">
        <v>0.27119270492347702</v>
      </c>
    </row>
    <row r="40" spans="2:15">
      <c r="B40" s="5" t="s">
        <v>15</v>
      </c>
      <c r="C40" s="6" t="s">
        <v>12</v>
      </c>
      <c r="D40" s="7">
        <v>305.66350334454899</v>
      </c>
      <c r="E40" s="7">
        <v>305.68225626211103</v>
      </c>
      <c r="F40" s="7">
        <v>305.58593341266197</v>
      </c>
      <c r="G40" s="7">
        <v>305.78193273261701</v>
      </c>
      <c r="H40" s="6">
        <v>100</v>
      </c>
      <c r="I40" s="6" t="s">
        <v>13</v>
      </c>
      <c r="J40" s="8">
        <v>6.07850031607313E-2</v>
      </c>
      <c r="K40" s="9">
        <v>0.27526054289690099</v>
      </c>
    </row>
    <row r="41" spans="2:15">
      <c r="B41" s="5" t="s">
        <v>11</v>
      </c>
      <c r="C41" s="6" t="s">
        <v>12</v>
      </c>
      <c r="D41" s="7">
        <v>305.54301965479601</v>
      </c>
      <c r="E41" s="7">
        <v>305.46950635719702</v>
      </c>
      <c r="F41" s="7">
        <v>305.40521471701902</v>
      </c>
      <c r="G41" s="7">
        <v>305.57438323888101</v>
      </c>
      <c r="H41" s="6">
        <v>100</v>
      </c>
      <c r="I41" s="6" t="s">
        <v>13</v>
      </c>
      <c r="J41" s="8">
        <v>5.2868832342028299E-2</v>
      </c>
      <c r="K41" s="9">
        <v>0.26837815311352597</v>
      </c>
    </row>
    <row r="42" spans="2:15">
      <c r="B42" s="5" t="s">
        <v>21</v>
      </c>
      <c r="C42" s="6" t="s">
        <v>20</v>
      </c>
      <c r="D42" s="10">
        <v>7.2085724361286903E-3</v>
      </c>
      <c r="E42" s="10">
        <v>6.9830092928489301E-3</v>
      </c>
      <c r="F42" s="10">
        <v>6.7073844479706999E-3</v>
      </c>
      <c r="G42" s="10">
        <v>7.4736294223361902E-3</v>
      </c>
      <c r="H42" s="6">
        <v>100</v>
      </c>
      <c r="I42" s="6" t="s">
        <v>13</v>
      </c>
      <c r="J42" s="8">
        <v>1.8422100043218701E-4</v>
      </c>
      <c r="K42" s="9">
        <v>2.0368171359040201E-4</v>
      </c>
    </row>
    <row r="43" spans="2:15">
      <c r="B43" s="5" t="s">
        <v>19</v>
      </c>
      <c r="C43" s="6" t="s">
        <v>20</v>
      </c>
      <c r="D43" s="10">
        <v>0.96740807549374597</v>
      </c>
      <c r="E43" s="10">
        <v>0.96771281674925802</v>
      </c>
      <c r="F43" s="10">
        <v>0.96711941492829501</v>
      </c>
      <c r="G43" s="10">
        <v>0.96806114052769998</v>
      </c>
      <c r="H43" s="6">
        <v>100</v>
      </c>
      <c r="I43" s="6" t="s">
        <v>13</v>
      </c>
      <c r="J43" s="8">
        <v>1.9728812194574899E-4</v>
      </c>
      <c r="K43" s="9">
        <v>3.35138846780469E-4</v>
      </c>
    </row>
    <row r="44" spans="2:15">
      <c r="B44" s="5" t="s">
        <v>22</v>
      </c>
      <c r="C44" s="6" t="s">
        <v>23</v>
      </c>
      <c r="D44" s="10">
        <v>4.0909155477195001E-2</v>
      </c>
      <c r="E44" s="10">
        <v>4.5304882693574203E-2</v>
      </c>
      <c r="F44" s="10">
        <v>4.01851854790575E-2</v>
      </c>
      <c r="G44" s="10">
        <v>4.9977981365960399E-2</v>
      </c>
      <c r="H44" s="6">
        <v>100</v>
      </c>
      <c r="I44" s="6" t="s">
        <v>13</v>
      </c>
      <c r="J44" s="8">
        <v>1.03406940740185E-3</v>
      </c>
      <c r="K44" s="9">
        <v>1.5630820259147199E-3</v>
      </c>
    </row>
    <row r="45" spans="2:15">
      <c r="B45" s="11"/>
      <c r="C45" s="12"/>
      <c r="D45" s="12"/>
      <c r="E45" s="12"/>
      <c r="F45" s="12"/>
      <c r="G45" s="12"/>
      <c r="H45" s="12"/>
      <c r="I45" s="12"/>
      <c r="J45" s="12"/>
      <c r="K45" s="13"/>
    </row>
    <row r="46" spans="2:15">
      <c r="B46" s="55" t="s">
        <v>30</v>
      </c>
      <c r="C46" s="56"/>
      <c r="D46" s="56"/>
      <c r="E46" s="56"/>
      <c r="F46" s="56"/>
      <c r="G46" s="56"/>
      <c r="H46" s="56"/>
      <c r="I46" s="56"/>
      <c r="J46" s="56"/>
      <c r="K46" s="57"/>
    </row>
    <row r="47" spans="2:15" ht="16" thickBot="1">
      <c r="B47" s="49" t="s">
        <v>25</v>
      </c>
      <c r="C47" s="50"/>
      <c r="D47" s="50"/>
      <c r="E47" s="50"/>
      <c r="F47" s="50"/>
      <c r="G47" s="50"/>
      <c r="H47" s="50"/>
      <c r="I47" s="50"/>
      <c r="J47" s="50"/>
      <c r="K47" s="51"/>
    </row>
    <row r="48" spans="2:15" ht="16" thickBot="1"/>
    <row r="49" spans="2:15" ht="16" thickBot="1">
      <c r="B49" s="52" t="s">
        <v>31</v>
      </c>
      <c r="C49" s="53"/>
      <c r="D49" s="53"/>
      <c r="E49" s="53"/>
      <c r="F49" s="53"/>
      <c r="G49" s="53"/>
      <c r="H49" s="53"/>
      <c r="I49" s="53"/>
      <c r="J49" s="53"/>
      <c r="K49" s="54"/>
    </row>
    <row r="50" spans="2:15">
      <c r="B50" s="1" t="s">
        <v>1</v>
      </c>
      <c r="C50" s="2" t="s">
        <v>2</v>
      </c>
      <c r="D50" s="2" t="s">
        <v>3</v>
      </c>
      <c r="E50" s="2" t="s">
        <v>4</v>
      </c>
      <c r="F50" s="2" t="s">
        <v>5</v>
      </c>
      <c r="G50" s="2" t="s">
        <v>6</v>
      </c>
      <c r="H50" s="2" t="s">
        <v>7</v>
      </c>
      <c r="I50" s="3" t="s">
        <v>8</v>
      </c>
      <c r="J50" s="2" t="s">
        <v>9</v>
      </c>
      <c r="K50" s="4" t="s">
        <v>10</v>
      </c>
      <c r="M50" s="19" t="s">
        <v>43</v>
      </c>
      <c r="N50" s="20">
        <f>E54-273.15</f>
        <v>33.253005185426048</v>
      </c>
      <c r="O50" s="21" t="s">
        <v>44</v>
      </c>
    </row>
    <row r="51" spans="2:15">
      <c r="B51" s="5" t="s">
        <v>17</v>
      </c>
      <c r="C51" s="6" t="s">
        <v>12</v>
      </c>
      <c r="D51" s="7">
        <v>306.43635136447102</v>
      </c>
      <c r="E51" s="7">
        <v>306.444634433918</v>
      </c>
      <c r="F51" s="7">
        <v>306.398021552481</v>
      </c>
      <c r="G51" s="7">
        <v>306.50175193367397</v>
      </c>
      <c r="H51" s="6">
        <v>100</v>
      </c>
      <c r="I51" s="6" t="s">
        <v>13</v>
      </c>
      <c r="J51" s="8">
        <v>4.5647247590068198E-2</v>
      </c>
      <c r="K51" s="9">
        <v>0.26921141828720702</v>
      </c>
      <c r="M51" s="22" t="s">
        <v>45</v>
      </c>
      <c r="N51" s="16">
        <f>MAX(E54-F53,G52-E54)</f>
        <v>0.30810084579599106</v>
      </c>
      <c r="O51" s="13" t="s">
        <v>44</v>
      </c>
    </row>
    <row r="52" spans="2:15">
      <c r="B52" s="5" t="s">
        <v>18</v>
      </c>
      <c r="C52" s="6" t="s">
        <v>12</v>
      </c>
      <c r="D52" s="7">
        <v>306.652993000739</v>
      </c>
      <c r="E52" s="7">
        <v>306.63640548647197</v>
      </c>
      <c r="F52" s="7">
        <v>306.57235214266501</v>
      </c>
      <c r="G52" s="7">
        <v>306.71110603122202</v>
      </c>
      <c r="H52" s="6">
        <v>100</v>
      </c>
      <c r="I52" s="6" t="s">
        <v>13</v>
      </c>
      <c r="J52" s="8">
        <v>2.15378206013952E-2</v>
      </c>
      <c r="K52" s="9">
        <v>0.281019832957907</v>
      </c>
      <c r="M52" s="23" t="s">
        <v>47</v>
      </c>
      <c r="N52" s="18">
        <f>G57</f>
        <v>2.0574289386329599E-2</v>
      </c>
      <c r="O52" s="13"/>
    </row>
    <row r="53" spans="2:15" ht="16" thickBot="1">
      <c r="B53" s="5" t="s">
        <v>16</v>
      </c>
      <c r="C53" s="6" t="s">
        <v>12</v>
      </c>
      <c r="D53" s="7">
        <v>306.220086414984</v>
      </c>
      <c r="E53" s="7">
        <v>306.24039979627099</v>
      </c>
      <c r="F53" s="7">
        <v>306.16182865035699</v>
      </c>
      <c r="G53" s="7">
        <v>306.34732462541098</v>
      </c>
      <c r="H53" s="6">
        <v>100</v>
      </c>
      <c r="I53" s="6" t="s">
        <v>13</v>
      </c>
      <c r="J53" s="8">
        <v>0.113797358734018</v>
      </c>
      <c r="K53" s="9">
        <v>0.26568521845126702</v>
      </c>
      <c r="M53" s="24" t="s">
        <v>48</v>
      </c>
      <c r="N53" s="25">
        <f>G59</f>
        <v>5.2608356575834798E-2</v>
      </c>
      <c r="O53" s="26" t="s">
        <v>46</v>
      </c>
    </row>
    <row r="54" spans="2:15">
      <c r="B54" s="5" t="s">
        <v>14</v>
      </c>
      <c r="C54" s="6" t="s">
        <v>12</v>
      </c>
      <c r="D54" s="7">
        <v>306.40742867556202</v>
      </c>
      <c r="E54" s="7">
        <v>306.40300518542603</v>
      </c>
      <c r="F54" s="7">
        <v>306.37570747707798</v>
      </c>
      <c r="G54" s="7">
        <v>306.42859079002</v>
      </c>
      <c r="H54" s="6">
        <v>100</v>
      </c>
      <c r="I54" s="6" t="s">
        <v>13</v>
      </c>
      <c r="J54" s="8">
        <v>3.7819778227969898E-2</v>
      </c>
      <c r="K54" s="9">
        <v>0.26558379394595599</v>
      </c>
    </row>
    <row r="55" spans="2:15">
      <c r="B55" s="5" t="s">
        <v>15</v>
      </c>
      <c r="C55" s="6" t="s">
        <v>12</v>
      </c>
      <c r="D55" s="7">
        <v>306.42761973825401</v>
      </c>
      <c r="E55" s="7">
        <v>306.42772271563001</v>
      </c>
      <c r="F55" s="7">
        <v>306.39913618199398</v>
      </c>
      <c r="G55" s="7">
        <v>306.46897637685601</v>
      </c>
      <c r="H55" s="6">
        <v>100</v>
      </c>
      <c r="I55" s="6" t="s">
        <v>13</v>
      </c>
      <c r="J55" s="8">
        <v>3.6651152157617203E-2</v>
      </c>
      <c r="K55" s="9">
        <v>0.270126990529863</v>
      </c>
    </row>
    <row r="56" spans="2:15">
      <c r="B56" s="5" t="s">
        <v>11</v>
      </c>
      <c r="C56" s="6" t="s">
        <v>12</v>
      </c>
      <c r="D56" s="7">
        <v>306.39297484059699</v>
      </c>
      <c r="E56" s="7">
        <v>306.385006568032</v>
      </c>
      <c r="F56" s="7">
        <v>306.35086248803799</v>
      </c>
      <c r="G56" s="7">
        <v>306.41183898580903</v>
      </c>
      <c r="H56" s="6">
        <v>100</v>
      </c>
      <c r="I56" s="6" t="s">
        <v>13</v>
      </c>
      <c r="J56" s="8">
        <v>3.5052544201278103E-2</v>
      </c>
      <c r="K56" s="9">
        <v>0.26346134113097702</v>
      </c>
    </row>
    <row r="57" spans="2:15">
      <c r="B57" s="5" t="s">
        <v>21</v>
      </c>
      <c r="C57" s="6" t="s">
        <v>20</v>
      </c>
      <c r="D57" s="10">
        <v>1.9281266487884901E-2</v>
      </c>
      <c r="E57" s="10">
        <v>1.9932930269717201E-2</v>
      </c>
      <c r="F57" s="10">
        <v>1.9281266487884901E-2</v>
      </c>
      <c r="G57" s="10">
        <v>2.0574289386329599E-2</v>
      </c>
      <c r="H57" s="6">
        <v>100</v>
      </c>
      <c r="I57" s="6" t="s">
        <v>13</v>
      </c>
      <c r="J57" s="8">
        <v>1.1158757751430699E-4</v>
      </c>
      <c r="K57" s="9">
        <v>5.3030030401856004E-4</v>
      </c>
    </row>
    <row r="58" spans="2:15">
      <c r="B58" s="5" t="s">
        <v>19</v>
      </c>
      <c r="C58" s="6" t="s">
        <v>20</v>
      </c>
      <c r="D58" s="10">
        <v>0.95341925747755596</v>
      </c>
      <c r="E58" s="10">
        <v>0.95271246423117595</v>
      </c>
      <c r="F58" s="10">
        <v>0.95185678488177905</v>
      </c>
      <c r="G58" s="10">
        <v>0.95343915434974402</v>
      </c>
      <c r="H58" s="6">
        <v>100</v>
      </c>
      <c r="I58" s="6" t="s">
        <v>13</v>
      </c>
      <c r="J58" s="8">
        <v>2.7138891009836902E-4</v>
      </c>
      <c r="K58" s="9">
        <v>8.7308335905166804E-4</v>
      </c>
    </row>
    <row r="59" spans="2:15">
      <c r="B59" s="5" t="s">
        <v>22</v>
      </c>
      <c r="C59" s="6" t="s">
        <v>23</v>
      </c>
      <c r="D59" s="10">
        <v>4.3380010064850399E-2</v>
      </c>
      <c r="E59" s="10">
        <v>4.3391855732704598E-2</v>
      </c>
      <c r="F59" s="10">
        <v>3.6073086920676602E-2</v>
      </c>
      <c r="G59" s="10">
        <v>5.2608356575834798E-2</v>
      </c>
      <c r="H59" s="6">
        <v>100</v>
      </c>
      <c r="I59" s="6" t="s">
        <v>13</v>
      </c>
      <c r="J59" s="8">
        <v>1.8103386742723501E-3</v>
      </c>
      <c r="K59" s="9">
        <v>1.87341731742472E-3</v>
      </c>
    </row>
    <row r="60" spans="2:15">
      <c r="B60" s="11"/>
      <c r="C60" s="12"/>
      <c r="D60" s="12"/>
      <c r="E60" s="12"/>
      <c r="F60" s="12"/>
      <c r="G60" s="12"/>
      <c r="H60" s="12"/>
      <c r="I60" s="12"/>
      <c r="J60" s="12"/>
      <c r="K60" s="13"/>
    </row>
    <row r="61" spans="2:15">
      <c r="B61" s="55" t="s">
        <v>32</v>
      </c>
      <c r="C61" s="56"/>
      <c r="D61" s="56"/>
      <c r="E61" s="56"/>
      <c r="F61" s="56"/>
      <c r="G61" s="56"/>
      <c r="H61" s="56"/>
      <c r="I61" s="56"/>
      <c r="J61" s="56"/>
      <c r="K61" s="57"/>
    </row>
    <row r="62" spans="2:15" ht="16" thickBot="1">
      <c r="B62" s="49" t="s">
        <v>33</v>
      </c>
      <c r="C62" s="50"/>
      <c r="D62" s="50"/>
      <c r="E62" s="50"/>
      <c r="F62" s="50"/>
      <c r="G62" s="50"/>
      <c r="H62" s="50"/>
      <c r="I62" s="50"/>
      <c r="J62" s="50"/>
      <c r="K62" s="51"/>
    </row>
    <row r="63" spans="2:15" ht="16" thickBot="1"/>
    <row r="64" spans="2:15" ht="16" thickBot="1">
      <c r="B64" s="52" t="s">
        <v>34</v>
      </c>
      <c r="C64" s="53"/>
      <c r="D64" s="53"/>
      <c r="E64" s="53"/>
      <c r="F64" s="53"/>
      <c r="G64" s="53"/>
      <c r="H64" s="53"/>
      <c r="I64" s="53"/>
      <c r="J64" s="53"/>
      <c r="K64" s="54"/>
    </row>
    <row r="65" spans="2:23">
      <c r="B65" s="1" t="s">
        <v>1</v>
      </c>
      <c r="C65" s="2" t="s">
        <v>2</v>
      </c>
      <c r="D65" s="2" t="s">
        <v>3</v>
      </c>
      <c r="E65" s="2" t="s">
        <v>4</v>
      </c>
      <c r="F65" s="2" t="s">
        <v>5</v>
      </c>
      <c r="G65" s="2" t="s">
        <v>6</v>
      </c>
      <c r="H65" s="2" t="s">
        <v>7</v>
      </c>
      <c r="I65" s="3" t="s">
        <v>8</v>
      </c>
      <c r="J65" s="2" t="s">
        <v>9</v>
      </c>
      <c r="K65" s="4" t="s">
        <v>10</v>
      </c>
      <c r="M65" s="19" t="s">
        <v>43</v>
      </c>
      <c r="N65" s="20">
        <f>E69-273.15</f>
        <v>32.644085737107048</v>
      </c>
      <c r="O65" s="21" t="s">
        <v>44</v>
      </c>
    </row>
    <row r="66" spans="2:23">
      <c r="B66" s="5" t="s">
        <v>17</v>
      </c>
      <c r="C66" s="6" t="s">
        <v>12</v>
      </c>
      <c r="D66" s="7">
        <v>306.223013835296</v>
      </c>
      <c r="E66" s="7">
        <v>306.20689236686798</v>
      </c>
      <c r="F66" s="7">
        <v>306.15024623081899</v>
      </c>
      <c r="G66" s="7">
        <v>306.23787933917203</v>
      </c>
      <c r="H66" s="6">
        <v>100</v>
      </c>
      <c r="I66" s="6" t="s">
        <v>13</v>
      </c>
      <c r="J66" s="8">
        <v>6.7199470312630197E-2</v>
      </c>
      <c r="K66" s="9">
        <v>0.28206905790448</v>
      </c>
      <c r="M66" s="22" t="s">
        <v>45</v>
      </c>
      <c r="N66" s="16">
        <f>MAX(E69-F68,G67-E69)</f>
        <v>0.86192632472295827</v>
      </c>
      <c r="O66" s="13" t="s">
        <v>44</v>
      </c>
    </row>
    <row r="67" spans="2:23">
      <c r="B67" s="5" t="s">
        <v>18</v>
      </c>
      <c r="C67" s="6" t="s">
        <v>12</v>
      </c>
      <c r="D67" s="7">
        <v>306.62291861970499</v>
      </c>
      <c r="E67" s="7">
        <v>306.61931404467401</v>
      </c>
      <c r="F67" s="7">
        <v>306.56916812862198</v>
      </c>
      <c r="G67" s="7">
        <v>306.65601206182998</v>
      </c>
      <c r="H67" s="6">
        <v>100</v>
      </c>
      <c r="I67" s="6" t="s">
        <v>13</v>
      </c>
      <c r="J67" s="8">
        <v>6.5442145619442699E-2</v>
      </c>
      <c r="K67" s="9">
        <v>0.29264277248300902</v>
      </c>
      <c r="M67" s="23" t="s">
        <v>47</v>
      </c>
      <c r="N67" s="18">
        <f>G72</f>
        <v>1.6029619941643099E-2</v>
      </c>
      <c r="O67" s="13"/>
    </row>
    <row r="68" spans="2:23" ht="16" thickBot="1">
      <c r="B68" s="5" t="s">
        <v>16</v>
      </c>
      <c r="C68" s="6" t="s">
        <v>12</v>
      </c>
      <c r="D68" s="7">
        <v>306.007661662342</v>
      </c>
      <c r="E68" s="7">
        <v>305.99926990020498</v>
      </c>
      <c r="F68" s="7">
        <v>305.959544139603</v>
      </c>
      <c r="G68" s="7">
        <v>306.05334630581802</v>
      </c>
      <c r="H68" s="6">
        <v>100</v>
      </c>
      <c r="I68" s="6" t="s">
        <v>13</v>
      </c>
      <c r="J68" s="8">
        <v>9.3455126305286698E-2</v>
      </c>
      <c r="K68" s="9">
        <v>0.27810375830058398</v>
      </c>
      <c r="M68" s="24" t="s">
        <v>48</v>
      </c>
      <c r="N68" s="25">
        <f>G74</f>
        <v>8.0281025669014697E-2</v>
      </c>
      <c r="O68" s="26" t="s">
        <v>46</v>
      </c>
    </row>
    <row r="69" spans="2:23">
      <c r="B69" s="5" t="s">
        <v>14</v>
      </c>
      <c r="C69" s="6" t="s">
        <v>12</v>
      </c>
      <c r="D69" s="7">
        <v>305.78359157754898</v>
      </c>
      <c r="E69" s="7">
        <v>305.79408573710703</v>
      </c>
      <c r="F69" s="7">
        <v>305.74945960725398</v>
      </c>
      <c r="G69" s="7">
        <v>305.881948299626</v>
      </c>
      <c r="H69" s="6">
        <v>100</v>
      </c>
      <c r="I69" s="6" t="s">
        <v>13</v>
      </c>
      <c r="J69" s="8">
        <v>8.4201576651253204E-2</v>
      </c>
      <c r="K69" s="9">
        <v>0.272937828790213</v>
      </c>
    </row>
    <row r="70" spans="2:23">
      <c r="B70" s="5" t="s">
        <v>15</v>
      </c>
      <c r="C70" s="6" t="s">
        <v>12</v>
      </c>
      <c r="D70" s="7">
        <v>305.860882587736</v>
      </c>
      <c r="E70" s="7">
        <v>305.85069371343297</v>
      </c>
      <c r="F70" s="7">
        <v>305.778107179399</v>
      </c>
      <c r="G70" s="7">
        <v>306.036111664999</v>
      </c>
      <c r="H70" s="6">
        <v>100</v>
      </c>
      <c r="I70" s="6" t="s">
        <v>13</v>
      </c>
      <c r="J70" s="8">
        <v>7.1754854024106904E-2</v>
      </c>
      <c r="K70" s="9">
        <v>0.27363274010844602</v>
      </c>
    </row>
    <row r="71" spans="2:23">
      <c r="B71" s="5" t="s">
        <v>11</v>
      </c>
      <c r="C71" s="6" t="s">
        <v>12</v>
      </c>
      <c r="D71" s="7">
        <v>305.74034879461101</v>
      </c>
      <c r="E71" s="7">
        <v>305.74938112857302</v>
      </c>
      <c r="F71" s="7">
        <v>305.70432016476002</v>
      </c>
      <c r="G71" s="7">
        <v>305.78397327074799</v>
      </c>
      <c r="H71" s="6">
        <v>100</v>
      </c>
      <c r="I71" s="6" t="s">
        <v>13</v>
      </c>
      <c r="J71" s="8">
        <v>7.96531059871768E-2</v>
      </c>
      <c r="K71" s="9">
        <v>0.27156702253155601</v>
      </c>
    </row>
    <row r="72" spans="2:23">
      <c r="B72" s="5" t="s">
        <v>21</v>
      </c>
      <c r="C72" s="6" t="s">
        <v>20</v>
      </c>
      <c r="D72" s="10">
        <v>1.55367563834464E-2</v>
      </c>
      <c r="E72" s="10">
        <v>1.51179152599483E-2</v>
      </c>
      <c r="F72" s="10">
        <v>1.4493538746773499E-2</v>
      </c>
      <c r="G72" s="10">
        <v>1.6029619941643099E-2</v>
      </c>
      <c r="H72" s="6">
        <v>100</v>
      </c>
      <c r="I72" s="6" t="s">
        <v>13</v>
      </c>
      <c r="J72" s="8">
        <v>4.40379947642781E-4</v>
      </c>
      <c r="K72" s="9">
        <v>4.6133983511071399E-4</v>
      </c>
    </row>
    <row r="73" spans="2:23">
      <c r="B73" s="5" t="s">
        <v>19</v>
      </c>
      <c r="C73" s="6" t="s">
        <v>20</v>
      </c>
      <c r="D73" s="10">
        <v>0.95948632478401696</v>
      </c>
      <c r="E73" s="10">
        <v>0.96036265138438703</v>
      </c>
      <c r="F73" s="10">
        <v>0.95906840291558104</v>
      </c>
      <c r="G73" s="10">
        <v>0.96113546840553199</v>
      </c>
      <c r="H73" s="6">
        <v>100</v>
      </c>
      <c r="I73" s="6" t="s">
        <v>13</v>
      </c>
      <c r="J73" s="8">
        <v>7.8185402742714195E-4</v>
      </c>
      <c r="K73" s="9">
        <v>7.9058432368165005E-4</v>
      </c>
    </row>
    <row r="74" spans="2:23">
      <c r="B74" s="5" t="s">
        <v>22</v>
      </c>
      <c r="C74" s="6" t="s">
        <v>23</v>
      </c>
      <c r="D74" s="10">
        <v>7.5837128006951499E-2</v>
      </c>
      <c r="E74" s="10">
        <v>7.2068086818634899E-2</v>
      </c>
      <c r="F74" s="10">
        <v>6.3160666149864597E-2</v>
      </c>
      <c r="G74" s="10">
        <v>8.0281025669014697E-2</v>
      </c>
      <c r="H74" s="6">
        <v>100</v>
      </c>
      <c r="I74" s="6" t="s">
        <v>13</v>
      </c>
      <c r="J74" s="8">
        <v>1.0210993208959499E-3</v>
      </c>
      <c r="K74" s="9">
        <v>2.9594858559407401E-3</v>
      </c>
    </row>
    <row r="75" spans="2:23">
      <c r="B75" s="11"/>
      <c r="C75" s="12"/>
      <c r="D75" s="12"/>
      <c r="E75" s="12"/>
      <c r="F75" s="12"/>
      <c r="G75" s="12"/>
      <c r="H75" s="12"/>
      <c r="I75" s="12"/>
      <c r="J75" s="12"/>
      <c r="K75" s="13"/>
    </row>
    <row r="76" spans="2:23">
      <c r="B76" s="55" t="s">
        <v>35</v>
      </c>
      <c r="C76" s="56"/>
      <c r="D76" s="56"/>
      <c r="E76" s="56"/>
      <c r="F76" s="56"/>
      <c r="G76" s="56"/>
      <c r="H76" s="56"/>
      <c r="I76" s="56"/>
      <c r="J76" s="56"/>
      <c r="K76" s="57"/>
    </row>
    <row r="77" spans="2:23" ht="16" thickBot="1">
      <c r="B77" s="49" t="s">
        <v>25</v>
      </c>
      <c r="C77" s="50"/>
      <c r="D77" s="50"/>
      <c r="E77" s="50"/>
      <c r="F77" s="50"/>
      <c r="G77" s="50"/>
      <c r="H77" s="50"/>
      <c r="I77" s="50"/>
      <c r="J77" s="50"/>
      <c r="K77" s="51"/>
      <c r="R77" s="28"/>
      <c r="S77" s="28"/>
      <c r="V77" s="29"/>
      <c r="W77" s="29"/>
    </row>
    <row r="78" spans="2:23" ht="16" thickBot="1">
      <c r="R78" s="28"/>
      <c r="S78" s="28"/>
      <c r="V78" s="29"/>
      <c r="W78" s="29"/>
    </row>
    <row r="79" spans="2:23" ht="16" thickBot="1">
      <c r="B79" s="52" t="s">
        <v>36</v>
      </c>
      <c r="C79" s="53"/>
      <c r="D79" s="53"/>
      <c r="E79" s="53"/>
      <c r="F79" s="53"/>
      <c r="G79" s="53"/>
      <c r="H79" s="53"/>
      <c r="I79" s="53"/>
      <c r="J79" s="53"/>
      <c r="K79" s="54"/>
      <c r="R79" s="28"/>
      <c r="S79" s="28"/>
      <c r="V79" s="29"/>
      <c r="W79" s="29"/>
    </row>
    <row r="80" spans="2:23">
      <c r="B80" s="1" t="s">
        <v>1</v>
      </c>
      <c r="C80" s="2" t="s">
        <v>2</v>
      </c>
      <c r="D80" s="2" t="s">
        <v>3</v>
      </c>
      <c r="E80" s="2" t="s">
        <v>4</v>
      </c>
      <c r="F80" s="2" t="s">
        <v>5</v>
      </c>
      <c r="G80" s="2" t="s">
        <v>6</v>
      </c>
      <c r="H80" s="2" t="s">
        <v>7</v>
      </c>
      <c r="I80" s="3" t="s">
        <v>8</v>
      </c>
      <c r="J80" s="2" t="s">
        <v>9</v>
      </c>
      <c r="K80" s="4" t="s">
        <v>10</v>
      </c>
      <c r="M80" s="19" t="s">
        <v>43</v>
      </c>
      <c r="N80" s="20">
        <f>E84-273.15</f>
        <v>34.222179233121039</v>
      </c>
      <c r="O80" s="21" t="s">
        <v>44</v>
      </c>
      <c r="R80" s="28"/>
      <c r="S80" s="28"/>
      <c r="V80" s="29"/>
      <c r="W80" s="29"/>
    </row>
    <row r="81" spans="2:23">
      <c r="B81" s="5" t="s">
        <v>17</v>
      </c>
      <c r="C81" s="6" t="s">
        <v>12</v>
      </c>
      <c r="D81" s="7">
        <v>307.08367867248103</v>
      </c>
      <c r="E81" s="7">
        <v>307.06227308871303</v>
      </c>
      <c r="F81" s="7">
        <v>307.01555452438703</v>
      </c>
      <c r="G81" s="7">
        <v>307.099830743148</v>
      </c>
      <c r="H81" s="6">
        <v>100</v>
      </c>
      <c r="I81" s="6" t="s">
        <v>13</v>
      </c>
      <c r="J81" s="8">
        <v>1.9767307792392299E-2</v>
      </c>
      <c r="K81" s="9">
        <v>0.287712464032927</v>
      </c>
      <c r="M81" s="22" t="s">
        <v>45</v>
      </c>
      <c r="N81" s="16">
        <f>MAX(E84-F83,G82-E84)</f>
        <v>0.72352400386199633</v>
      </c>
      <c r="O81" s="13" t="s">
        <v>44</v>
      </c>
      <c r="R81" s="28"/>
      <c r="S81" s="28"/>
      <c r="V81" s="29"/>
      <c r="W81" s="29"/>
    </row>
    <row r="82" spans="2:23">
      <c r="B82" s="5" t="s">
        <v>18</v>
      </c>
      <c r="C82" s="6" t="s">
        <v>12</v>
      </c>
      <c r="D82" s="7">
        <v>307.41097131183898</v>
      </c>
      <c r="E82" s="7">
        <v>307.45678821855802</v>
      </c>
      <c r="F82" s="7">
        <v>307.34287718724198</v>
      </c>
      <c r="G82" s="7">
        <v>307.56406188506799</v>
      </c>
      <c r="H82" s="6">
        <v>100</v>
      </c>
      <c r="I82" s="6" t="s">
        <v>13</v>
      </c>
      <c r="J82" s="8">
        <v>6.5924974819722607E-2</v>
      </c>
      <c r="K82" s="9">
        <v>0.29944065897280803</v>
      </c>
      <c r="M82" s="23" t="s">
        <v>47</v>
      </c>
      <c r="N82" s="18">
        <f>G87</f>
        <v>1.36440765717775E-2</v>
      </c>
      <c r="O82" s="13"/>
      <c r="R82" s="28"/>
      <c r="S82" s="28"/>
      <c r="V82" s="29"/>
      <c r="W82" s="29"/>
    </row>
    <row r="83" spans="2:23" ht="16" thickBot="1">
      <c r="B83" s="5" t="s">
        <v>16</v>
      </c>
      <c r="C83" s="6" t="s">
        <v>12</v>
      </c>
      <c r="D83" s="7">
        <v>306.80827745751998</v>
      </c>
      <c r="E83" s="7">
        <v>306.77989086832702</v>
      </c>
      <c r="F83" s="7">
        <v>306.64865522925902</v>
      </c>
      <c r="G83" s="7">
        <v>306.90040847333</v>
      </c>
      <c r="H83" s="6">
        <v>100</v>
      </c>
      <c r="I83" s="6" t="s">
        <v>13</v>
      </c>
      <c r="J83" s="8">
        <v>5.6480210111317299E-2</v>
      </c>
      <c r="K83" s="9">
        <v>0.27377644640983601</v>
      </c>
      <c r="M83" s="24" t="s">
        <v>48</v>
      </c>
      <c r="N83" s="25">
        <f>G89</f>
        <v>6.1117703070265698E-2</v>
      </c>
      <c r="O83" s="26" t="s">
        <v>46</v>
      </c>
      <c r="R83" s="28"/>
      <c r="S83" s="28"/>
      <c r="V83" s="29"/>
      <c r="W83" s="29"/>
    </row>
    <row r="84" spans="2:23">
      <c r="B84" s="5" t="s">
        <v>14</v>
      </c>
      <c r="C84" s="6" t="s">
        <v>12</v>
      </c>
      <c r="D84" s="7">
        <v>307.37849387292999</v>
      </c>
      <c r="E84" s="7">
        <v>307.37217923312102</v>
      </c>
      <c r="F84" s="7">
        <v>307.32001071850698</v>
      </c>
      <c r="G84" s="7">
        <v>307.42842225017603</v>
      </c>
      <c r="H84" s="6">
        <v>100</v>
      </c>
      <c r="I84" s="6" t="s">
        <v>13</v>
      </c>
      <c r="J84" s="8">
        <v>7.8397005929787197E-2</v>
      </c>
      <c r="K84" s="9">
        <v>0.28843868387400601</v>
      </c>
      <c r="R84" s="28"/>
      <c r="S84" s="28"/>
      <c r="V84" s="29"/>
      <c r="W84" s="29"/>
    </row>
    <row r="85" spans="2:23">
      <c r="B85" s="5" t="s">
        <v>15</v>
      </c>
      <c r="C85" s="6" t="s">
        <v>12</v>
      </c>
      <c r="D85" s="7">
        <v>307.39249699801098</v>
      </c>
      <c r="E85" s="7">
        <v>307.40622063484602</v>
      </c>
      <c r="F85" s="7">
        <v>307.345499118757</v>
      </c>
      <c r="G85" s="7">
        <v>307.48736618661297</v>
      </c>
      <c r="H85" s="6">
        <v>100</v>
      </c>
      <c r="I85" s="6" t="s">
        <v>13</v>
      </c>
      <c r="J85" s="8">
        <v>6.9341799338076299E-2</v>
      </c>
      <c r="K85" s="9">
        <v>0.28879323812422703</v>
      </c>
    </row>
    <row r="86" spans="2:23">
      <c r="B86" s="5" t="s">
        <v>11</v>
      </c>
      <c r="C86" s="6" t="s">
        <v>12</v>
      </c>
      <c r="D86" s="7">
        <v>307.348231279353</v>
      </c>
      <c r="E86" s="7">
        <v>307.33637410900297</v>
      </c>
      <c r="F86" s="7">
        <v>307.26633340619099</v>
      </c>
      <c r="G86" s="7">
        <v>307.42073546816198</v>
      </c>
      <c r="H86" s="6">
        <v>100</v>
      </c>
      <c r="I86" s="6" t="s">
        <v>13</v>
      </c>
      <c r="J86" s="8">
        <v>8.8758681916544901E-2</v>
      </c>
      <c r="K86" s="9">
        <v>0.28813338222935397</v>
      </c>
    </row>
    <row r="87" spans="2:23">
      <c r="B87" s="5" t="s">
        <v>21</v>
      </c>
      <c r="C87" s="6" t="s">
        <v>20</v>
      </c>
      <c r="D87" s="10">
        <v>1.35107670953892E-2</v>
      </c>
      <c r="E87" s="10">
        <v>1.27848923197074E-2</v>
      </c>
      <c r="F87" s="10">
        <v>1.20071520105831E-2</v>
      </c>
      <c r="G87" s="10">
        <v>1.36440765717775E-2</v>
      </c>
      <c r="H87" s="6">
        <v>100</v>
      </c>
      <c r="I87" s="6" t="s">
        <v>13</v>
      </c>
      <c r="J87" s="8">
        <v>2.62702860040495E-4</v>
      </c>
      <c r="K87" s="9">
        <v>2.6994356453816901E-4</v>
      </c>
    </row>
    <row r="88" spans="2:23">
      <c r="B88" s="5" t="s">
        <v>19</v>
      </c>
      <c r="C88" s="6" t="s">
        <v>20</v>
      </c>
      <c r="D88" s="10">
        <v>0.96081813561276797</v>
      </c>
      <c r="E88" s="10">
        <v>0.96186381894276096</v>
      </c>
      <c r="F88" s="10">
        <v>0.96073484311359603</v>
      </c>
      <c r="G88" s="10">
        <v>0.96295067377021504</v>
      </c>
      <c r="H88" s="6">
        <v>100</v>
      </c>
      <c r="I88" s="6" t="s">
        <v>13</v>
      </c>
      <c r="J88" s="8">
        <v>4.3346104311003898E-4</v>
      </c>
      <c r="K88" s="9">
        <v>4.7913258732067599E-4</v>
      </c>
    </row>
    <row r="89" spans="2:23">
      <c r="B89" s="5" t="s">
        <v>22</v>
      </c>
      <c r="C89" s="6" t="s">
        <v>23</v>
      </c>
      <c r="D89" s="10">
        <v>5.5018840826863001E-2</v>
      </c>
      <c r="E89" s="10">
        <v>5.69291688415592E-2</v>
      </c>
      <c r="F89" s="10">
        <v>5.4448167440702702E-2</v>
      </c>
      <c r="G89" s="10">
        <v>6.1117703070265698E-2</v>
      </c>
      <c r="H89" s="6">
        <v>100</v>
      </c>
      <c r="I89" s="6" t="s">
        <v>13</v>
      </c>
      <c r="J89" s="8">
        <v>1.4271876826090399E-3</v>
      </c>
      <c r="K89" s="9">
        <v>2.60290811590316E-3</v>
      </c>
    </row>
    <row r="90" spans="2:23">
      <c r="B90" s="11"/>
      <c r="C90" s="12"/>
      <c r="D90" s="12"/>
      <c r="E90" s="12"/>
      <c r="F90" s="12"/>
      <c r="G90" s="12"/>
      <c r="H90" s="12"/>
      <c r="I90" s="12"/>
      <c r="J90" s="12"/>
      <c r="K90" s="13"/>
    </row>
    <row r="91" spans="2:23">
      <c r="B91" s="55" t="s">
        <v>37</v>
      </c>
      <c r="C91" s="56"/>
      <c r="D91" s="56"/>
      <c r="E91" s="56"/>
      <c r="F91" s="56"/>
      <c r="G91" s="56"/>
      <c r="H91" s="56"/>
      <c r="I91" s="56"/>
      <c r="J91" s="56"/>
      <c r="K91" s="57"/>
    </row>
    <row r="92" spans="2:23" ht="16" thickBot="1">
      <c r="B92" s="49" t="s">
        <v>28</v>
      </c>
      <c r="C92" s="50"/>
      <c r="D92" s="50"/>
      <c r="E92" s="50"/>
      <c r="F92" s="50"/>
      <c r="G92" s="50"/>
      <c r="H92" s="50"/>
      <c r="I92" s="50"/>
      <c r="J92" s="50"/>
      <c r="K92" s="51"/>
    </row>
    <row r="93" spans="2:23" ht="16" thickBot="1"/>
    <row r="94" spans="2:23" ht="16" thickBot="1">
      <c r="B94" s="52" t="s">
        <v>38</v>
      </c>
      <c r="C94" s="53"/>
      <c r="D94" s="53"/>
      <c r="E94" s="53"/>
      <c r="F94" s="53"/>
      <c r="G94" s="53"/>
      <c r="H94" s="53"/>
      <c r="I94" s="53"/>
      <c r="J94" s="53"/>
      <c r="K94" s="54"/>
    </row>
    <row r="95" spans="2:23">
      <c r="B95" s="1" t="s">
        <v>1</v>
      </c>
      <c r="C95" s="2" t="s">
        <v>2</v>
      </c>
      <c r="D95" s="2" t="s">
        <v>3</v>
      </c>
      <c r="E95" s="2" t="s">
        <v>4</v>
      </c>
      <c r="F95" s="2" t="s">
        <v>5</v>
      </c>
      <c r="G95" s="2" t="s">
        <v>6</v>
      </c>
      <c r="H95" s="2" t="s">
        <v>7</v>
      </c>
      <c r="I95" s="3" t="s">
        <v>8</v>
      </c>
      <c r="J95" s="2" t="s">
        <v>9</v>
      </c>
      <c r="K95" s="4" t="s">
        <v>10</v>
      </c>
      <c r="M95" s="19" t="s">
        <v>43</v>
      </c>
      <c r="N95" s="20">
        <f>E99-273.15</f>
        <v>33.692595089891995</v>
      </c>
      <c r="O95" s="21" t="s">
        <v>44</v>
      </c>
    </row>
    <row r="96" spans="2:23">
      <c r="B96" s="27" t="s">
        <v>17</v>
      </c>
      <c r="C96" s="6" t="s">
        <v>12</v>
      </c>
      <c r="D96" s="7">
        <v>306.708215908574</v>
      </c>
      <c r="E96" s="7">
        <v>306.71567615234602</v>
      </c>
      <c r="F96" s="7">
        <v>306.67481547504701</v>
      </c>
      <c r="G96" s="7">
        <v>306.75290187151302</v>
      </c>
      <c r="H96" s="6">
        <v>100</v>
      </c>
      <c r="I96" s="6" t="s">
        <v>13</v>
      </c>
      <c r="J96" s="6">
        <v>1.08400099810524E-2</v>
      </c>
      <c r="K96" s="6">
        <v>0.30559198594688602</v>
      </c>
      <c r="M96" s="22" t="s">
        <v>45</v>
      </c>
      <c r="N96" s="16">
        <f>MAX(E99-F98,G97-E99)</f>
        <v>0.3252336061879646</v>
      </c>
      <c r="O96" s="13" t="s">
        <v>44</v>
      </c>
    </row>
    <row r="97" spans="2:15">
      <c r="B97" s="27" t="s">
        <v>18</v>
      </c>
      <c r="C97" s="6" t="s">
        <v>12</v>
      </c>
      <c r="D97" s="7">
        <v>306.96767217212403</v>
      </c>
      <c r="E97" s="7">
        <v>306.99493152566299</v>
      </c>
      <c r="F97" s="7">
        <v>306.92867776292201</v>
      </c>
      <c r="G97" s="7">
        <v>307.13398202810498</v>
      </c>
      <c r="H97" s="6">
        <v>100</v>
      </c>
      <c r="I97" s="6" t="s">
        <v>13</v>
      </c>
      <c r="J97" s="6">
        <v>5.6198971059245699E-2</v>
      </c>
      <c r="K97" s="6">
        <v>0.316535052890282</v>
      </c>
      <c r="M97" s="23" t="s">
        <v>47</v>
      </c>
      <c r="N97" s="18">
        <f>G102</f>
        <v>1.3659322333924299E-2</v>
      </c>
      <c r="O97" s="13"/>
    </row>
    <row r="98" spans="2:15" ht="16" thickBot="1">
      <c r="B98" s="27" t="s">
        <v>16</v>
      </c>
      <c r="C98" s="6" t="s">
        <v>12</v>
      </c>
      <c r="D98" s="7">
        <v>306.59101527336298</v>
      </c>
      <c r="E98" s="7">
        <v>306.57395222777598</v>
      </c>
      <c r="F98" s="7">
        <v>306.51736148370401</v>
      </c>
      <c r="G98" s="7">
        <v>306.61533880149398</v>
      </c>
      <c r="H98" s="6">
        <v>100</v>
      </c>
      <c r="I98" s="6" t="s">
        <v>13</v>
      </c>
      <c r="J98" s="6">
        <v>1.2505471737256401E-2</v>
      </c>
      <c r="K98" s="6">
        <v>0.29769855983375199</v>
      </c>
      <c r="M98" s="24" t="s">
        <v>48</v>
      </c>
      <c r="N98" s="25">
        <f>G104</f>
        <v>7.6652492494084998E-2</v>
      </c>
      <c r="O98" s="26" t="s">
        <v>46</v>
      </c>
    </row>
    <row r="99" spans="2:15">
      <c r="B99" s="27" t="s">
        <v>14</v>
      </c>
      <c r="C99" s="6" t="s">
        <v>12</v>
      </c>
      <c r="D99" s="7">
        <v>306.71561205547403</v>
      </c>
      <c r="E99" s="7">
        <v>306.84259508989197</v>
      </c>
      <c r="F99" s="7">
        <v>306.67955851404298</v>
      </c>
      <c r="G99" s="7">
        <v>307.128868674442</v>
      </c>
      <c r="H99" s="6">
        <v>100</v>
      </c>
      <c r="I99" s="6" t="s">
        <v>13</v>
      </c>
      <c r="J99" s="6">
        <v>8.3959692586972806E-2</v>
      </c>
      <c r="K99" s="6">
        <v>0.34576857556752799</v>
      </c>
    </row>
    <row r="100" spans="2:15">
      <c r="B100" s="27" t="s">
        <v>15</v>
      </c>
      <c r="C100" s="6" t="s">
        <v>12</v>
      </c>
      <c r="D100" s="7">
        <v>306.87987875495998</v>
      </c>
      <c r="E100" s="7">
        <v>307.03309410773198</v>
      </c>
      <c r="F100" s="7">
        <v>306.79791532401299</v>
      </c>
      <c r="G100" s="7">
        <v>307.353772566663</v>
      </c>
      <c r="H100" s="6">
        <v>100</v>
      </c>
      <c r="I100" s="6" t="s">
        <v>13</v>
      </c>
      <c r="J100" s="6">
        <v>0.10543466422558399</v>
      </c>
      <c r="K100" s="6">
        <v>0.346332439600463</v>
      </c>
    </row>
    <row r="101" spans="2:15">
      <c r="B101" s="27" t="s">
        <v>11</v>
      </c>
      <c r="C101" s="6" t="s">
        <v>12</v>
      </c>
      <c r="D101" s="7">
        <v>306.546644057359</v>
      </c>
      <c r="E101" s="7">
        <v>306.67737869368602</v>
      </c>
      <c r="F101" s="7">
        <v>306.49854125918301</v>
      </c>
      <c r="G101" s="7">
        <v>306.94627935664897</v>
      </c>
      <c r="H101" s="6">
        <v>100</v>
      </c>
      <c r="I101" s="6" t="s">
        <v>13</v>
      </c>
      <c r="J101" s="6">
        <v>6.4181930683048394E-2</v>
      </c>
      <c r="K101" s="6">
        <v>0.34538416618991602</v>
      </c>
    </row>
    <row r="102" spans="2:15">
      <c r="B102" s="27" t="s">
        <v>21</v>
      </c>
      <c r="C102" s="6" t="s">
        <v>20</v>
      </c>
      <c r="D102" s="10">
        <v>1.3138917406318401E-2</v>
      </c>
      <c r="E102" s="10">
        <v>1.2472250150489099E-2</v>
      </c>
      <c r="F102" s="10">
        <v>1.1340725089648399E-2</v>
      </c>
      <c r="G102" s="10">
        <v>1.3659322333924299E-2</v>
      </c>
      <c r="H102" s="6">
        <v>100</v>
      </c>
      <c r="I102" s="6" t="s">
        <v>13</v>
      </c>
      <c r="J102" s="6">
        <v>4.75050336512588E-4</v>
      </c>
      <c r="K102" s="6">
        <v>5.0969946514974203E-4</v>
      </c>
    </row>
    <row r="103" spans="2:15">
      <c r="B103" s="27" t="s">
        <v>19</v>
      </c>
      <c r="C103" s="6" t="s">
        <v>20</v>
      </c>
      <c r="D103" s="10">
        <v>0.96028754614738099</v>
      </c>
      <c r="E103" s="10">
        <v>0.96108842051366905</v>
      </c>
      <c r="F103" s="10">
        <v>0.95964942067417103</v>
      </c>
      <c r="G103" s="10">
        <v>0.96243409915772904</v>
      </c>
      <c r="H103" s="6">
        <v>100</v>
      </c>
      <c r="I103" s="6" t="s">
        <v>13</v>
      </c>
      <c r="J103" s="6">
        <v>5.7168330171308802E-4</v>
      </c>
      <c r="K103" s="6">
        <v>6.39783227110106E-4</v>
      </c>
    </row>
    <row r="104" spans="2:15">
      <c r="B104" s="27" t="s">
        <v>22</v>
      </c>
      <c r="C104" s="6" t="s">
        <v>23</v>
      </c>
      <c r="D104" s="10">
        <v>4.4119865715317001E-2</v>
      </c>
      <c r="E104" s="10">
        <v>5.4976165663523202E-2</v>
      </c>
      <c r="F104" s="10">
        <v>4.3583087079407702E-2</v>
      </c>
      <c r="G104" s="10">
        <v>7.6652492494084998E-2</v>
      </c>
      <c r="H104" s="6">
        <v>100</v>
      </c>
      <c r="I104" s="6" t="s">
        <v>13</v>
      </c>
      <c r="J104" s="6">
        <v>2.4691255132684299E-3</v>
      </c>
      <c r="K104" s="6">
        <v>2.50211356727782E-3</v>
      </c>
    </row>
    <row r="105" spans="2:15">
      <c r="B105" s="11"/>
      <c r="C105" s="12"/>
      <c r="D105" s="12"/>
      <c r="E105" s="12"/>
      <c r="F105" s="12"/>
      <c r="G105" s="12"/>
      <c r="H105" s="12"/>
      <c r="I105" s="12"/>
      <c r="J105" s="12"/>
      <c r="K105" s="13"/>
    </row>
    <row r="106" spans="2:15">
      <c r="B106" s="55" t="s">
        <v>39</v>
      </c>
      <c r="C106" s="56"/>
      <c r="D106" s="56"/>
      <c r="E106" s="56"/>
      <c r="F106" s="56"/>
      <c r="G106" s="56"/>
      <c r="H106" s="56"/>
      <c r="I106" s="56"/>
      <c r="J106" s="56"/>
      <c r="K106" s="57"/>
    </row>
    <row r="107" spans="2:15" ht="16" thickBot="1">
      <c r="B107" s="49" t="s">
        <v>40</v>
      </c>
      <c r="C107" s="50"/>
      <c r="D107" s="50"/>
      <c r="E107" s="50"/>
      <c r="F107" s="50"/>
      <c r="G107" s="50"/>
      <c r="H107" s="50"/>
      <c r="I107" s="50"/>
      <c r="J107" s="50"/>
      <c r="K107" s="51"/>
    </row>
    <row r="108" spans="2:15" ht="16" thickBot="1"/>
    <row r="109" spans="2:15" ht="16" thickBot="1">
      <c r="B109" s="52" t="s">
        <v>41</v>
      </c>
      <c r="C109" s="53"/>
      <c r="D109" s="53"/>
      <c r="E109" s="53"/>
      <c r="F109" s="53"/>
      <c r="G109" s="53"/>
      <c r="H109" s="53"/>
      <c r="I109" s="53"/>
      <c r="J109" s="53"/>
      <c r="K109" s="54"/>
    </row>
    <row r="110" spans="2:15">
      <c r="B110" s="1" t="s">
        <v>1</v>
      </c>
      <c r="C110" s="2" t="s">
        <v>2</v>
      </c>
      <c r="D110" s="2" t="s">
        <v>3</v>
      </c>
      <c r="E110" s="2" t="s">
        <v>4</v>
      </c>
      <c r="F110" s="2" t="s">
        <v>5</v>
      </c>
      <c r="G110" s="2" t="s">
        <v>6</v>
      </c>
      <c r="H110" s="2" t="s">
        <v>7</v>
      </c>
      <c r="I110" s="3" t="s">
        <v>8</v>
      </c>
      <c r="J110" s="2" t="s">
        <v>9</v>
      </c>
      <c r="K110" s="4" t="s">
        <v>10</v>
      </c>
      <c r="M110" s="19" t="s">
        <v>43</v>
      </c>
      <c r="N110" s="20">
        <f>E114-273.15</f>
        <v>34.449101166399998</v>
      </c>
      <c r="O110" s="21" t="s">
        <v>44</v>
      </c>
    </row>
    <row r="111" spans="2:15">
      <c r="B111" s="27" t="s">
        <v>17</v>
      </c>
      <c r="C111" s="6" t="s">
        <v>12</v>
      </c>
      <c r="D111" s="7">
        <v>307.29851960136801</v>
      </c>
      <c r="E111" s="7">
        <v>307.30510338758398</v>
      </c>
      <c r="F111" s="7">
        <v>307.26654606262201</v>
      </c>
      <c r="G111" s="7">
        <v>307.355900092958</v>
      </c>
      <c r="H111" s="6">
        <v>100</v>
      </c>
      <c r="I111" s="6" t="s">
        <v>13</v>
      </c>
      <c r="J111" s="6">
        <v>2.95177731942999E-2</v>
      </c>
      <c r="K111" s="6">
        <v>0.30158467082762702</v>
      </c>
      <c r="M111" s="22" t="s">
        <v>45</v>
      </c>
      <c r="N111" s="16">
        <f>MAX(E114-F113,G112-E114)</f>
        <v>0.52481664948999196</v>
      </c>
      <c r="O111" s="13" t="s">
        <v>44</v>
      </c>
    </row>
    <row r="112" spans="2:15">
      <c r="B112" s="27" t="s">
        <v>18</v>
      </c>
      <c r="C112" s="6" t="s">
        <v>12</v>
      </c>
      <c r="D112" s="7">
        <v>307.42957262793601</v>
      </c>
      <c r="E112" s="7">
        <v>307.45534495397197</v>
      </c>
      <c r="F112" s="7">
        <v>307.36850301853298</v>
      </c>
      <c r="G112" s="7">
        <v>307.549834466714</v>
      </c>
      <c r="H112" s="6">
        <v>100</v>
      </c>
      <c r="I112" s="6" t="s">
        <v>13</v>
      </c>
      <c r="J112" s="6">
        <v>0.18133144818119701</v>
      </c>
      <c r="K112" s="6">
        <v>0.30955612495429902</v>
      </c>
      <c r="M112" s="23" t="s">
        <v>47</v>
      </c>
      <c r="N112" s="18">
        <f>G117</f>
        <v>1.6565964740067898E-2</v>
      </c>
      <c r="O112" s="13"/>
    </row>
    <row r="113" spans="2:15" ht="16" thickBot="1">
      <c r="B113" s="27" t="s">
        <v>16</v>
      </c>
      <c r="C113" s="6" t="s">
        <v>12</v>
      </c>
      <c r="D113" s="7">
        <v>307.17261286925901</v>
      </c>
      <c r="E113" s="7">
        <v>307.18066334230701</v>
      </c>
      <c r="F113" s="7">
        <v>307.07428451690998</v>
      </c>
      <c r="G113" s="7">
        <v>307.25917905306301</v>
      </c>
      <c r="H113" s="6">
        <v>100</v>
      </c>
      <c r="I113" s="6" t="s">
        <v>13</v>
      </c>
      <c r="J113" s="6">
        <v>8.6220856563215903E-2</v>
      </c>
      <c r="K113" s="6">
        <v>0.295437342260713</v>
      </c>
      <c r="M113" s="24" t="s">
        <v>48</v>
      </c>
      <c r="N113" s="25">
        <f>G119</f>
        <v>3.2458226765020803E-2</v>
      </c>
      <c r="O113" s="26" t="s">
        <v>46</v>
      </c>
    </row>
    <row r="114" spans="2:15">
      <c r="B114" s="27" t="s">
        <v>14</v>
      </c>
      <c r="C114" s="6" t="s">
        <v>12</v>
      </c>
      <c r="D114" s="7">
        <v>307.63928375497801</v>
      </c>
      <c r="E114" s="7">
        <v>307.59910116639998</v>
      </c>
      <c r="F114" s="7">
        <v>307.50852943846201</v>
      </c>
      <c r="G114" s="7">
        <v>307.68556326295902</v>
      </c>
      <c r="H114" s="6">
        <v>100</v>
      </c>
      <c r="I114" s="6" t="s">
        <v>13</v>
      </c>
      <c r="J114" s="6">
        <v>4.42092145310653E-2</v>
      </c>
      <c r="K114" s="6">
        <v>0.32068491138812999</v>
      </c>
    </row>
    <row r="115" spans="2:15">
      <c r="B115" s="27" t="s">
        <v>15</v>
      </c>
      <c r="C115" s="6" t="s">
        <v>12</v>
      </c>
      <c r="D115" s="7">
        <v>307.87785096586202</v>
      </c>
      <c r="E115" s="7">
        <v>307.874803591454</v>
      </c>
      <c r="F115" s="7">
        <v>307.62012246211998</v>
      </c>
      <c r="G115" s="7">
        <v>307.97431177591699</v>
      </c>
      <c r="H115" s="6">
        <v>100</v>
      </c>
      <c r="I115" s="6" t="s">
        <v>13</v>
      </c>
      <c r="J115" s="6">
        <v>8.73449047477379E-2</v>
      </c>
      <c r="K115" s="6">
        <v>0.32876340697503298</v>
      </c>
    </row>
    <row r="116" spans="2:15">
      <c r="B116" s="27" t="s">
        <v>11</v>
      </c>
      <c r="C116" s="6" t="s">
        <v>12</v>
      </c>
      <c r="D116" s="7">
        <v>307.503692217972</v>
      </c>
      <c r="E116" s="7">
        <v>307.412661779492</v>
      </c>
      <c r="F116" s="7">
        <v>307.265109084009</v>
      </c>
      <c r="G116" s="7">
        <v>307.51486010439902</v>
      </c>
      <c r="H116" s="6">
        <v>100</v>
      </c>
      <c r="I116" s="6" t="s">
        <v>13</v>
      </c>
      <c r="J116" s="6">
        <v>1.9981940096727199E-2</v>
      </c>
      <c r="K116" s="6">
        <v>0.314281727621532</v>
      </c>
    </row>
    <row r="117" spans="2:15">
      <c r="B117" s="27" t="s">
        <v>21</v>
      </c>
      <c r="C117" s="6" t="s">
        <v>20</v>
      </c>
      <c r="D117" s="8">
        <v>1.5864949719219899E-2</v>
      </c>
      <c r="E117" s="8">
        <v>1.5419848009668001E-2</v>
      </c>
      <c r="F117" s="8">
        <v>1.4494969441304699E-2</v>
      </c>
      <c r="G117" s="8">
        <v>1.6565964740067898E-2</v>
      </c>
      <c r="H117" s="6">
        <v>100</v>
      </c>
      <c r="I117" s="6" t="s">
        <v>13</v>
      </c>
      <c r="J117" s="6">
        <v>2.5511190840968502E-4</v>
      </c>
      <c r="K117" s="6">
        <v>2.6801202479268199E-4</v>
      </c>
    </row>
    <row r="118" spans="2:15">
      <c r="B118" s="27" t="s">
        <v>19</v>
      </c>
      <c r="C118" s="6" t="s">
        <v>20</v>
      </c>
      <c r="D118" s="8">
        <v>0.95699955324252695</v>
      </c>
      <c r="E118" s="8">
        <v>0.95754196585593698</v>
      </c>
      <c r="F118" s="8">
        <v>0.95615507790711296</v>
      </c>
      <c r="G118" s="8">
        <v>0.95865741092242696</v>
      </c>
      <c r="H118" s="6">
        <v>100</v>
      </c>
      <c r="I118" s="6" t="s">
        <v>13</v>
      </c>
      <c r="J118" s="6">
        <v>3.0556777560053499E-4</v>
      </c>
      <c r="K118" s="6">
        <v>5.1528937737610101E-4</v>
      </c>
    </row>
    <row r="119" spans="2:15">
      <c r="B119" s="27" t="s">
        <v>22</v>
      </c>
      <c r="C119" s="6" t="s">
        <v>23</v>
      </c>
      <c r="D119" s="8">
        <v>2.5753405867144499E-2</v>
      </c>
      <c r="E119" s="8">
        <v>2.7093458616549899E-2</v>
      </c>
      <c r="F119" s="8">
        <v>2.3953243302248899E-2</v>
      </c>
      <c r="G119" s="8">
        <v>3.2458226765020803E-2</v>
      </c>
      <c r="H119" s="6">
        <v>100</v>
      </c>
      <c r="I119" s="6" t="s">
        <v>13</v>
      </c>
      <c r="J119" s="6">
        <v>1.08766961985333E-3</v>
      </c>
      <c r="K119" s="6">
        <v>1.82088969591591E-3</v>
      </c>
    </row>
    <row r="120" spans="2:15">
      <c r="B120" s="11"/>
      <c r="C120" s="12"/>
      <c r="D120" s="12"/>
      <c r="E120" s="12"/>
      <c r="F120" s="12"/>
      <c r="G120" s="12"/>
      <c r="H120" s="12"/>
      <c r="I120" s="12"/>
      <c r="J120" s="12"/>
      <c r="K120" s="13"/>
    </row>
    <row r="121" spans="2:15">
      <c r="B121" s="55" t="s">
        <v>42</v>
      </c>
      <c r="C121" s="56"/>
      <c r="D121" s="56"/>
      <c r="E121" s="56"/>
      <c r="F121" s="56"/>
      <c r="G121" s="56"/>
      <c r="H121" s="56"/>
      <c r="I121" s="56"/>
      <c r="J121" s="56"/>
      <c r="K121" s="57"/>
    </row>
    <row r="122" spans="2:15" ht="16" thickBot="1">
      <c r="B122" s="49" t="s">
        <v>25</v>
      </c>
      <c r="C122" s="50"/>
      <c r="D122" s="50"/>
      <c r="E122" s="50"/>
      <c r="F122" s="50"/>
      <c r="G122" s="50"/>
      <c r="H122" s="50"/>
      <c r="I122" s="50"/>
      <c r="J122" s="50"/>
      <c r="K122" s="51"/>
    </row>
    <row r="125" spans="2:15" ht="23">
      <c r="B125" s="30" t="s">
        <v>49</v>
      </c>
    </row>
    <row r="126" spans="2:15" ht="16" thickBot="1"/>
    <row r="127" spans="2:15" ht="16" thickBot="1">
      <c r="B127" s="46" t="s">
        <v>50</v>
      </c>
      <c r="C127" s="47"/>
      <c r="D127" s="47"/>
      <c r="E127" s="47"/>
      <c r="F127" s="47"/>
      <c r="G127" s="48"/>
      <c r="I127" s="28"/>
      <c r="J127" s="28"/>
    </row>
    <row r="128" spans="2:15">
      <c r="B128" s="31" t="s">
        <v>51</v>
      </c>
      <c r="C128" s="31" t="s">
        <v>52</v>
      </c>
      <c r="D128" s="31" t="s">
        <v>53</v>
      </c>
      <c r="E128" s="31" t="s">
        <v>54</v>
      </c>
      <c r="F128" s="31" t="s">
        <v>55</v>
      </c>
      <c r="G128" s="31" t="s">
        <v>56</v>
      </c>
      <c r="H128" s="44" t="s">
        <v>57</v>
      </c>
      <c r="I128" s="45" t="s">
        <v>58</v>
      </c>
    </row>
    <row r="129" spans="2:9">
      <c r="B129" s="32" t="s">
        <v>59</v>
      </c>
      <c r="C129" s="33">
        <v>305.59563400000002</v>
      </c>
      <c r="D129" s="33">
        <v>305.69572299999999</v>
      </c>
      <c r="E129" s="33">
        <v>305.618224</v>
      </c>
      <c r="F129" s="34"/>
      <c r="G129" s="35">
        <v>1.7850000000000001E-2</v>
      </c>
      <c r="H129" s="36">
        <f>E129-273.15</f>
        <v>32.468224000000021</v>
      </c>
      <c r="I129" s="37">
        <f>D129-C129</f>
        <v>0.10008899999996856</v>
      </c>
    </row>
    <row r="130" spans="2:9" ht="16" thickBot="1">
      <c r="B130" s="38"/>
      <c r="C130" s="39"/>
      <c r="D130" s="39"/>
      <c r="E130" s="39"/>
      <c r="F130" s="40"/>
      <c r="G130" s="41"/>
      <c r="H130" s="36"/>
      <c r="I130" s="37"/>
    </row>
    <row r="131" spans="2:9" ht="16" thickBot="1">
      <c r="B131" s="46" t="s">
        <v>60</v>
      </c>
      <c r="C131" s="47"/>
      <c r="D131" s="47"/>
      <c r="E131" s="47"/>
      <c r="F131" s="47"/>
      <c r="G131" s="48"/>
      <c r="H131" s="36"/>
      <c r="I131" s="37"/>
    </row>
    <row r="132" spans="2:9">
      <c r="B132" s="31" t="s">
        <v>51</v>
      </c>
      <c r="C132" s="31" t="s">
        <v>52</v>
      </c>
      <c r="D132" s="31" t="s">
        <v>53</v>
      </c>
      <c r="E132" s="31" t="s">
        <v>54</v>
      </c>
      <c r="F132" s="31" t="s">
        <v>55</v>
      </c>
      <c r="G132" s="31" t="s">
        <v>56</v>
      </c>
      <c r="H132" s="36"/>
      <c r="I132" s="37"/>
    </row>
    <row r="133" spans="2:9">
      <c r="B133" s="32" t="s">
        <v>59</v>
      </c>
      <c r="C133" s="33">
        <v>305.23893800000002</v>
      </c>
      <c r="D133" s="33">
        <v>305.53031399999998</v>
      </c>
      <c r="E133" s="33">
        <v>305.39126599999997</v>
      </c>
      <c r="F133" s="34"/>
      <c r="G133" s="35">
        <v>4.7600000000000003E-2</v>
      </c>
      <c r="H133" s="36">
        <f>E133-273.15</f>
        <v>32.241265999999996</v>
      </c>
      <c r="I133" s="37">
        <f>D133-C133</f>
        <v>0.291375999999957</v>
      </c>
    </row>
    <row r="134" spans="2:9" ht="16" thickBot="1">
      <c r="B134" s="38"/>
      <c r="C134" s="39"/>
      <c r="D134" s="39"/>
      <c r="E134" s="39"/>
      <c r="F134" s="40"/>
      <c r="G134" s="41"/>
      <c r="H134" s="36"/>
      <c r="I134" s="37"/>
    </row>
    <row r="135" spans="2:9" ht="16" thickBot="1">
      <c r="B135" s="46" t="s">
        <v>61</v>
      </c>
      <c r="C135" s="47"/>
      <c r="D135" s="47"/>
      <c r="E135" s="47"/>
      <c r="F135" s="47"/>
      <c r="G135" s="48"/>
      <c r="H135" s="36"/>
      <c r="I135" s="37"/>
    </row>
    <row r="136" spans="2:9">
      <c r="B136" s="31" t="s">
        <v>51</v>
      </c>
      <c r="C136" s="31" t="s">
        <v>52</v>
      </c>
      <c r="D136" s="31" t="s">
        <v>53</v>
      </c>
      <c r="E136" s="31" t="s">
        <v>54</v>
      </c>
      <c r="F136" s="31" t="s">
        <v>55</v>
      </c>
      <c r="G136" s="31" t="s">
        <v>56</v>
      </c>
      <c r="H136" s="36"/>
      <c r="I136" s="37"/>
    </row>
    <row r="137" spans="2:9">
      <c r="B137" s="32" t="s">
        <v>59</v>
      </c>
      <c r="C137" s="33">
        <v>306.08180299999998</v>
      </c>
      <c r="D137" s="33">
        <v>306.20296000000002</v>
      </c>
      <c r="E137" s="33">
        <v>306.141952</v>
      </c>
      <c r="F137" s="34"/>
      <c r="G137" s="35">
        <v>1.7850000000000001E-2</v>
      </c>
      <c r="H137" s="36">
        <f>E137-273.15</f>
        <v>32.991952000000026</v>
      </c>
      <c r="I137" s="37">
        <f>D137-C137</f>
        <v>0.12115700000003926</v>
      </c>
    </row>
    <row r="138" spans="2:9" ht="16" thickBot="1">
      <c r="B138" s="38"/>
      <c r="C138" s="39"/>
      <c r="D138" s="39"/>
      <c r="E138" s="39"/>
      <c r="F138" s="40"/>
      <c r="G138" s="41"/>
      <c r="H138" s="36"/>
      <c r="I138" s="37"/>
    </row>
    <row r="139" spans="2:9" ht="16" thickBot="1">
      <c r="B139" s="46" t="s">
        <v>62</v>
      </c>
      <c r="C139" s="47"/>
      <c r="D139" s="47"/>
      <c r="E139" s="47"/>
      <c r="F139" s="47"/>
      <c r="G139" s="48"/>
      <c r="H139" s="36"/>
      <c r="I139" s="37"/>
    </row>
    <row r="140" spans="2:9">
      <c r="B140" s="31" t="s">
        <v>51</v>
      </c>
      <c r="C140" s="31" t="s">
        <v>52</v>
      </c>
      <c r="D140" s="31" t="s">
        <v>53</v>
      </c>
      <c r="E140" s="31" t="s">
        <v>54</v>
      </c>
      <c r="F140" s="31" t="s">
        <v>55</v>
      </c>
      <c r="G140" s="31" t="s">
        <v>56</v>
      </c>
      <c r="H140" s="36"/>
      <c r="I140" s="37"/>
    </row>
    <row r="141" spans="2:9">
      <c r="B141" s="32" t="s">
        <v>59</v>
      </c>
      <c r="C141" s="33">
        <v>305.63254999999998</v>
      </c>
      <c r="D141" s="33">
        <v>305.79127099999999</v>
      </c>
      <c r="E141" s="33">
        <v>305.70177699999999</v>
      </c>
      <c r="F141" s="34"/>
      <c r="G141" s="35">
        <v>4.7600000000000003E-2</v>
      </c>
      <c r="H141" s="36">
        <f>E141-273.15</f>
        <v>32.551777000000016</v>
      </c>
      <c r="I141" s="37">
        <f>D141-C141</f>
        <v>0.1587210000000141</v>
      </c>
    </row>
    <row r="142" spans="2:9" ht="16" thickBot="1">
      <c r="B142" s="38"/>
      <c r="C142" s="39"/>
      <c r="D142" s="39"/>
      <c r="E142" s="39"/>
      <c r="F142" s="40"/>
      <c r="G142" s="41"/>
      <c r="H142" s="36"/>
      <c r="I142" s="37"/>
    </row>
    <row r="143" spans="2:9" ht="16" thickBot="1">
      <c r="B143" s="46" t="s">
        <v>63</v>
      </c>
      <c r="C143" s="47"/>
      <c r="D143" s="47"/>
      <c r="E143" s="47"/>
      <c r="F143" s="47"/>
      <c r="G143" s="48"/>
      <c r="H143" s="36"/>
      <c r="I143" s="37"/>
    </row>
    <row r="144" spans="2:9">
      <c r="B144" s="31" t="s">
        <v>51</v>
      </c>
      <c r="C144" s="31" t="s">
        <v>52</v>
      </c>
      <c r="D144" s="31" t="s">
        <v>53</v>
      </c>
      <c r="E144" s="31" t="s">
        <v>54</v>
      </c>
      <c r="F144" s="31" t="s">
        <v>55</v>
      </c>
      <c r="G144" s="31" t="s">
        <v>56</v>
      </c>
      <c r="H144" s="36"/>
      <c r="I144" s="37"/>
    </row>
    <row r="145" spans="2:9">
      <c r="B145" s="32" t="s">
        <v>59</v>
      </c>
      <c r="C145" s="33">
        <v>306.151253</v>
      </c>
      <c r="D145" s="33">
        <v>306.24486300000001</v>
      </c>
      <c r="E145" s="33">
        <v>306.17395299999998</v>
      </c>
      <c r="F145" s="34"/>
      <c r="G145" s="35">
        <v>1.7850000000000001E-2</v>
      </c>
      <c r="H145" s="36">
        <f>E145-273.15</f>
        <v>33.023953000000006</v>
      </c>
      <c r="I145" s="37">
        <f>D145-C145</f>
        <v>9.3610000000012406E-2</v>
      </c>
    </row>
    <row r="146" spans="2:9" ht="16" thickBot="1">
      <c r="B146" s="38"/>
      <c r="C146" s="39"/>
      <c r="D146" s="39"/>
      <c r="E146" s="39"/>
      <c r="F146" s="40"/>
      <c r="G146" s="41"/>
      <c r="H146" s="36"/>
      <c r="I146" s="37"/>
    </row>
    <row r="147" spans="2:9" ht="16" thickBot="1">
      <c r="B147" s="46" t="s">
        <v>64</v>
      </c>
      <c r="C147" s="47"/>
      <c r="D147" s="47"/>
      <c r="E147" s="47"/>
      <c r="F147" s="47"/>
      <c r="G147" s="48"/>
      <c r="H147" s="36"/>
      <c r="I147" s="37"/>
    </row>
    <row r="148" spans="2:9">
      <c r="B148" s="31" t="s">
        <v>51</v>
      </c>
      <c r="C148" s="31" t="s">
        <v>52</v>
      </c>
      <c r="D148" s="31" t="s">
        <v>53</v>
      </c>
      <c r="E148" s="31" t="s">
        <v>54</v>
      </c>
      <c r="F148" s="31" t="s">
        <v>55</v>
      </c>
      <c r="G148" s="31" t="s">
        <v>56</v>
      </c>
      <c r="H148" s="36"/>
      <c r="I148" s="37"/>
    </row>
    <row r="149" spans="2:9">
      <c r="B149" s="32" t="s">
        <v>59</v>
      </c>
      <c r="C149" s="33">
        <v>306.217333</v>
      </c>
      <c r="D149" s="33">
        <v>306.60992499999998</v>
      </c>
      <c r="E149" s="33">
        <v>306.39924999999999</v>
      </c>
      <c r="F149" s="34"/>
      <c r="G149" s="35">
        <v>4.7600000000000003E-2</v>
      </c>
      <c r="H149" s="36">
        <f>E149-273.15</f>
        <v>33.249250000000018</v>
      </c>
      <c r="I149" s="37">
        <f>D149-C149</f>
        <v>0.39259199999997918</v>
      </c>
    </row>
    <row r="150" spans="2:9" ht="16" thickBot="1">
      <c r="B150" s="38"/>
      <c r="C150" s="39"/>
      <c r="D150" s="39"/>
      <c r="E150" s="39"/>
      <c r="F150" s="40"/>
      <c r="G150" s="41"/>
      <c r="H150" s="36"/>
      <c r="I150" s="37"/>
    </row>
    <row r="151" spans="2:9" ht="16" thickBot="1">
      <c r="B151" s="46" t="s">
        <v>65</v>
      </c>
      <c r="C151" s="47"/>
      <c r="D151" s="47"/>
      <c r="E151" s="47"/>
      <c r="F151" s="47"/>
      <c r="G151" s="48"/>
      <c r="H151" s="36"/>
      <c r="I151" s="37"/>
    </row>
    <row r="152" spans="2:9">
      <c r="B152" s="31" t="s">
        <v>51</v>
      </c>
      <c r="C152" s="31" t="s">
        <v>52</v>
      </c>
      <c r="D152" s="31" t="s">
        <v>53</v>
      </c>
      <c r="E152" s="31" t="s">
        <v>54</v>
      </c>
      <c r="F152" s="31" t="s">
        <v>55</v>
      </c>
      <c r="G152" s="31" t="s">
        <v>56</v>
      </c>
      <c r="H152" s="36"/>
      <c r="I152" s="37"/>
    </row>
    <row r="153" spans="2:9" ht="16" thickBot="1">
      <c r="B153" s="32" t="s">
        <v>59</v>
      </c>
      <c r="C153" s="33">
        <v>306.65456399999999</v>
      </c>
      <c r="D153" s="33">
        <v>306.82517100000001</v>
      </c>
      <c r="E153" s="33">
        <v>306.75178</v>
      </c>
      <c r="F153" s="34"/>
      <c r="G153" s="35">
        <v>1.7850000000000001E-2</v>
      </c>
      <c r="H153" s="42">
        <f>E153-273.15</f>
        <v>33.601780000000019</v>
      </c>
      <c r="I153" s="43">
        <f>D153-C153</f>
        <v>0.17060700000001816</v>
      </c>
    </row>
  </sheetData>
  <mergeCells count="31">
    <mergeCell ref="B122:K122"/>
    <mergeCell ref="B64:K64"/>
    <mergeCell ref="B76:K76"/>
    <mergeCell ref="B77:K77"/>
    <mergeCell ref="B79:K79"/>
    <mergeCell ref="B91:K91"/>
    <mergeCell ref="B92:K92"/>
    <mergeCell ref="B94:K94"/>
    <mergeCell ref="B106:K106"/>
    <mergeCell ref="B107:K107"/>
    <mergeCell ref="B109:K109"/>
    <mergeCell ref="B121:K121"/>
    <mergeCell ref="B62:K62"/>
    <mergeCell ref="B4:K4"/>
    <mergeCell ref="B16:K16"/>
    <mergeCell ref="B17:K17"/>
    <mergeCell ref="B19:K19"/>
    <mergeCell ref="B31:K31"/>
    <mergeCell ref="B32:K32"/>
    <mergeCell ref="B34:K34"/>
    <mergeCell ref="B46:K46"/>
    <mergeCell ref="B47:K47"/>
    <mergeCell ref="B49:K49"/>
    <mergeCell ref="B61:K61"/>
    <mergeCell ref="B147:G147"/>
    <mergeCell ref="B151:G151"/>
    <mergeCell ref="B127:G127"/>
    <mergeCell ref="B131:G131"/>
    <mergeCell ref="B135:G135"/>
    <mergeCell ref="B139:G139"/>
    <mergeCell ref="B143:G143"/>
  </mergeCells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UMB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Aagetvedt Larsen</dc:creator>
  <cp:lastModifiedBy>Øystein Aagetvedt Larsen</cp:lastModifiedBy>
  <dcterms:created xsi:type="dcterms:W3CDTF">2014-05-14T13:18:04Z</dcterms:created>
  <dcterms:modified xsi:type="dcterms:W3CDTF">2014-05-14T17:21:06Z</dcterms:modified>
</cp:coreProperties>
</file>