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170" yWindow="780" windowWidth="18780" windowHeight="11640" activeTab="0"/>
  </bookViews>
  <sheets>
    <sheet name="Ark1" sheetId="1" r:id="rId1"/>
    <sheet name="Ark2" sheetId="2" r:id="rId2"/>
    <sheet name="Ark3" sheetId="3" r:id="rId3"/>
  </sheets>
  <definedNames/>
  <calcPr calcId="144525"/>
</workbook>
</file>

<file path=xl/sharedStrings.xml><?xml version="1.0" encoding="utf-8"?>
<sst xmlns="http://schemas.openxmlformats.org/spreadsheetml/2006/main" count="51" uniqueCount="29">
  <si>
    <t>Dec</t>
  </si>
  <si>
    <t>Nov</t>
  </si>
  <si>
    <t>Oct</t>
  </si>
  <si>
    <t>Sept</t>
  </si>
  <si>
    <t>Aug</t>
  </si>
  <si>
    <t>Jul</t>
  </si>
  <si>
    <t>Jun</t>
  </si>
  <si>
    <t>May</t>
  </si>
  <si>
    <t>Apr</t>
  </si>
  <si>
    <t>Mar</t>
  </si>
  <si>
    <t>Feb</t>
  </si>
  <si>
    <t>Jan</t>
  </si>
  <si>
    <t>Soy.pell, 48% protein, Brazil, cif Rott  </t>
  </si>
  <si>
    <t>Rape meal, 34% protein,fob ex-mill Hmb  </t>
  </si>
  <si>
    <t>Fishmeal, 64/65% protein, Bremen fca(h)  </t>
  </si>
  <si>
    <t>Reference</t>
  </si>
  <si>
    <t>Oil world</t>
  </si>
  <si>
    <t>Oil World</t>
  </si>
  <si>
    <t>Raw material prices for animal feed, US $/tonne</t>
  </si>
  <si>
    <t>Weighted calculation of  price (%)</t>
  </si>
  <si>
    <t>Raw material prices for animal feed (US $/tonne)</t>
  </si>
  <si>
    <t>Protein source animal feed</t>
  </si>
  <si>
    <t>Total price protein, animal feed 2010</t>
  </si>
  <si>
    <t>$/ton</t>
  </si>
  <si>
    <t>$/kg</t>
  </si>
  <si>
    <t>Total protein price, animal feed, average 2010:</t>
  </si>
  <si>
    <t>Total protein price, animal feed, average 2010,</t>
  </si>
  <si>
    <t>a mix of 3 ingredients, ca. 48,5 % protein:</t>
  </si>
  <si>
    <t>Protein price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</si>
</sst>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ont="1"/>
    <xf numFmtId="0" fontId="3" fillId="0" borderId="1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2" fontId="0" fillId="0" borderId="6" xfId="0" applyNumberFormat="1" applyBorder="1" applyAlignment="1">
      <alignment horizontal="center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3" fillId="2" borderId="9" xfId="0" applyFont="1" applyFill="1" applyBorder="1" applyAlignment="1">
      <alignment/>
    </xf>
    <xf numFmtId="0" fontId="0" fillId="0" borderId="10" xfId="0" applyBorder="1"/>
    <xf numFmtId="0" fontId="0" fillId="0" borderId="5" xfId="0" applyBorder="1" applyAlignment="1">
      <alignment horizontal="center"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1" fontId="2" fillId="2" borderId="13" xfId="0" applyNumberFormat="1" applyFont="1" applyFill="1" applyBorder="1"/>
    <xf numFmtId="0" fontId="2" fillId="2" borderId="14" xfId="0" applyFont="1" applyFill="1" applyBorder="1"/>
    <xf numFmtId="2" fontId="2" fillId="2" borderId="15" xfId="0" applyNumberFormat="1" applyFont="1" applyFill="1" applyBorder="1"/>
    <xf numFmtId="0" fontId="2" fillId="2" borderId="16" xfId="0" applyFont="1" applyFill="1" applyBorder="1"/>
    <xf numFmtId="0" fontId="0" fillId="2" borderId="17" xfId="0" applyFont="1" applyFill="1" applyBorder="1"/>
    <xf numFmtId="0" fontId="0" fillId="2" borderId="18" xfId="0" applyFont="1" applyFill="1" applyBorder="1"/>
    <xf numFmtId="0" fontId="3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 topLeftCell="A1">
      <selection activeCell="G19" sqref="G19"/>
    </sheetView>
  </sheetViews>
  <sheetFormatPr defaultColWidth="11.421875" defaultRowHeight="15"/>
  <cols>
    <col min="1" max="1" width="43.00390625" style="0" customWidth="1"/>
    <col min="2" max="2" width="11.8515625" style="0" customWidth="1"/>
    <col min="3" max="3" width="6.421875" style="0" customWidth="1"/>
    <col min="4" max="4" width="6.7109375" style="0" bestFit="1" customWidth="1"/>
    <col min="5" max="5" width="5.7109375" style="0" bestFit="1" customWidth="1"/>
    <col min="6" max="10" width="6.7109375" style="0" bestFit="1" customWidth="1"/>
    <col min="11" max="11" width="5.7109375" style="0" bestFit="1" customWidth="1"/>
    <col min="12" max="12" width="5.57421875" style="0" bestFit="1" customWidth="1"/>
    <col min="13" max="14" width="6.7109375" style="0" bestFit="1" customWidth="1"/>
    <col min="15" max="15" width="10.140625" style="0" bestFit="1" customWidth="1"/>
  </cols>
  <sheetData>
    <row r="1" spans="1:15" ht="25.5" customHeight="1">
      <c r="A1" s="52" t="s">
        <v>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">
      <c r="A3" s="1"/>
      <c r="B3" s="1"/>
      <c r="C3" s="44" t="s">
        <v>20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5" ht="15">
      <c r="A4" s="47" t="s">
        <v>21</v>
      </c>
      <c r="B4" s="47"/>
      <c r="C4" s="15" t="s">
        <v>0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7" t="s">
        <v>11</v>
      </c>
      <c r="O4" s="42" t="s">
        <v>15</v>
      </c>
    </row>
    <row r="5" spans="1:15" ht="15">
      <c r="A5" s="48"/>
      <c r="B5" s="48"/>
      <c r="C5" s="18">
        <v>2010</v>
      </c>
      <c r="D5" s="19">
        <v>2010</v>
      </c>
      <c r="E5" s="19">
        <v>2010</v>
      </c>
      <c r="F5" s="19">
        <v>2010</v>
      </c>
      <c r="G5" s="19">
        <v>2010</v>
      </c>
      <c r="H5" s="19">
        <v>2010</v>
      </c>
      <c r="I5" s="19">
        <v>2010</v>
      </c>
      <c r="J5" s="19">
        <v>2010</v>
      </c>
      <c r="K5" s="19">
        <v>2010</v>
      </c>
      <c r="L5" s="19">
        <v>2010</v>
      </c>
      <c r="M5" s="19">
        <v>2010</v>
      </c>
      <c r="N5" s="20">
        <v>2010</v>
      </c>
      <c r="O5" s="43"/>
    </row>
    <row r="6" spans="1:15" ht="15">
      <c r="A6" s="2" t="s">
        <v>12</v>
      </c>
      <c r="B6" s="2"/>
      <c r="C6" s="5">
        <v>443</v>
      </c>
      <c r="D6" s="8">
        <v>443</v>
      </c>
      <c r="E6" s="8">
        <v>424</v>
      </c>
      <c r="F6" s="9">
        <v>411</v>
      </c>
      <c r="G6" s="9">
        <v>398</v>
      </c>
      <c r="H6" s="9">
        <v>366</v>
      </c>
      <c r="I6" s="9">
        <v>348</v>
      </c>
      <c r="J6" s="9">
        <v>353</v>
      </c>
      <c r="K6" s="9">
        <v>346</v>
      </c>
      <c r="L6" s="9">
        <v>339</v>
      </c>
      <c r="M6" s="9">
        <v>382</v>
      </c>
      <c r="N6" s="6">
        <v>409</v>
      </c>
      <c r="O6" s="3" t="s">
        <v>16</v>
      </c>
    </row>
    <row r="7" spans="1:15" ht="15">
      <c r="A7" s="2" t="s">
        <v>13</v>
      </c>
      <c r="B7" s="2"/>
      <c r="C7" s="5">
        <v>289</v>
      </c>
      <c r="D7" s="9">
        <v>289</v>
      </c>
      <c r="E7" s="9">
        <v>284</v>
      </c>
      <c r="F7" s="9">
        <v>277</v>
      </c>
      <c r="G7" s="9">
        <v>247</v>
      </c>
      <c r="H7" s="9">
        <v>227</v>
      </c>
      <c r="I7" s="9">
        <v>196</v>
      </c>
      <c r="J7" s="9">
        <v>228</v>
      </c>
      <c r="K7" s="9">
        <v>203</v>
      </c>
      <c r="L7" s="9">
        <v>200</v>
      </c>
      <c r="M7" s="9">
        <v>231</v>
      </c>
      <c r="N7" s="7">
        <v>240</v>
      </c>
      <c r="O7" s="4" t="s">
        <v>17</v>
      </c>
    </row>
    <row r="8" spans="1:15" ht="15">
      <c r="A8" s="10" t="s">
        <v>14</v>
      </c>
      <c r="B8" s="10"/>
      <c r="C8" s="11">
        <v>1520</v>
      </c>
      <c r="D8" s="12">
        <v>1609</v>
      </c>
      <c r="E8" s="13">
        <v>1710</v>
      </c>
      <c r="F8" s="12">
        <v>1645</v>
      </c>
      <c r="G8" s="12">
        <v>1629</v>
      </c>
      <c r="H8" s="12">
        <v>1715</v>
      </c>
      <c r="I8" s="12">
        <v>1747</v>
      </c>
      <c r="J8" s="12">
        <v>1821</v>
      </c>
      <c r="K8" s="12">
        <v>1874</v>
      </c>
      <c r="L8" s="12">
        <v>1672</v>
      </c>
      <c r="M8" s="12">
        <v>1627</v>
      </c>
      <c r="N8" s="13">
        <v>1681</v>
      </c>
      <c r="O8" s="14" t="s">
        <v>17</v>
      </c>
    </row>
    <row r="10" spans="1:15" ht="15">
      <c r="A10" s="39"/>
      <c r="B10" s="49" t="s">
        <v>19</v>
      </c>
      <c r="C10" s="44" t="s">
        <v>18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6"/>
    </row>
    <row r="11" spans="1:15" ht="15">
      <c r="A11" s="40" t="s">
        <v>21</v>
      </c>
      <c r="B11" s="50"/>
      <c r="C11" s="15" t="s">
        <v>0</v>
      </c>
      <c r="D11" s="16" t="s">
        <v>1</v>
      </c>
      <c r="E11" s="16" t="s">
        <v>2</v>
      </c>
      <c r="F11" s="16" t="s">
        <v>3</v>
      </c>
      <c r="G11" s="16" t="s">
        <v>4</v>
      </c>
      <c r="H11" s="16" t="s">
        <v>5</v>
      </c>
      <c r="I11" s="16" t="s">
        <v>6</v>
      </c>
      <c r="J11" s="16" t="s">
        <v>7</v>
      </c>
      <c r="K11" s="16" t="s">
        <v>8</v>
      </c>
      <c r="L11" s="16" t="s">
        <v>9</v>
      </c>
      <c r="M11" s="16" t="s">
        <v>10</v>
      </c>
      <c r="N11" s="17" t="s">
        <v>11</v>
      </c>
      <c r="O11" s="42" t="s">
        <v>15</v>
      </c>
    </row>
    <row r="12" spans="1:15" ht="15">
      <c r="A12" s="41"/>
      <c r="B12" s="51"/>
      <c r="C12" s="18">
        <v>2010</v>
      </c>
      <c r="D12" s="19">
        <v>2010</v>
      </c>
      <c r="E12" s="19">
        <v>2010</v>
      </c>
      <c r="F12" s="19">
        <v>2010</v>
      </c>
      <c r="G12" s="19">
        <v>2010</v>
      </c>
      <c r="H12" s="19">
        <v>2010</v>
      </c>
      <c r="I12" s="19">
        <v>2010</v>
      </c>
      <c r="J12" s="19">
        <v>2010</v>
      </c>
      <c r="K12" s="19">
        <v>2010</v>
      </c>
      <c r="L12" s="19">
        <v>2010</v>
      </c>
      <c r="M12" s="19">
        <v>2010</v>
      </c>
      <c r="N12" s="20">
        <v>2010</v>
      </c>
      <c r="O12" s="43"/>
    </row>
    <row r="13" spans="1:15" ht="15">
      <c r="A13" s="2" t="s">
        <v>12</v>
      </c>
      <c r="B13" s="7">
        <v>10</v>
      </c>
      <c r="C13" s="21">
        <f>(C6*B13/100)</f>
        <v>44.3</v>
      </c>
      <c r="D13" s="21">
        <f>(D6*B13/100)</f>
        <v>44.3</v>
      </c>
      <c r="E13" s="21">
        <f>(E6*B13/100)</f>
        <v>42.4</v>
      </c>
      <c r="F13" s="21">
        <f>(F6*B13/100)</f>
        <v>41.1</v>
      </c>
      <c r="G13" s="21">
        <f>(G6*B13/100)</f>
        <v>39.8</v>
      </c>
      <c r="H13" s="21">
        <f>(H6*B13/100)</f>
        <v>36.6</v>
      </c>
      <c r="I13" s="21">
        <f>(I6*B13/100)</f>
        <v>34.8</v>
      </c>
      <c r="J13" s="21">
        <f>(J6*B13/100)</f>
        <v>35.3</v>
      </c>
      <c r="K13" s="21">
        <f>(K6*B13/100)</f>
        <v>34.6</v>
      </c>
      <c r="L13" s="21">
        <f>(L6*B13/100)</f>
        <v>33.9</v>
      </c>
      <c r="M13" s="21">
        <f>(M6*B13/100)</f>
        <v>38.2</v>
      </c>
      <c r="N13" s="21">
        <f>(N6*B13/100)</f>
        <v>40.9</v>
      </c>
      <c r="O13" s="3" t="s">
        <v>16</v>
      </c>
    </row>
    <row r="14" spans="1:15" ht="15">
      <c r="A14" s="2" t="s">
        <v>13</v>
      </c>
      <c r="B14" s="7">
        <v>2.5</v>
      </c>
      <c r="C14" s="21">
        <f>(C7*B14/100)</f>
        <v>7.225</v>
      </c>
      <c r="D14" s="21">
        <f>(D7*B14/100)</f>
        <v>7.225</v>
      </c>
      <c r="E14" s="21">
        <f>(E7*B14/100)</f>
        <v>7.1</v>
      </c>
      <c r="F14" s="21">
        <f>(F7*B14/100)</f>
        <v>6.925</v>
      </c>
      <c r="G14" s="21">
        <f>(G7*B14/100)</f>
        <v>6.175</v>
      </c>
      <c r="H14" s="21">
        <f>(H7*B14/100)</f>
        <v>5.675</v>
      </c>
      <c r="I14" s="21">
        <f>(I7*B14/100)</f>
        <v>4.9</v>
      </c>
      <c r="J14" s="21">
        <f>(J7*B14/100)</f>
        <v>5.7</v>
      </c>
      <c r="K14" s="21">
        <f>(K7*B14/100)</f>
        <v>5.075</v>
      </c>
      <c r="L14" s="21">
        <f>(L7*B14/100)</f>
        <v>5</v>
      </c>
      <c r="M14" s="21">
        <f>(M7*B14/100)</f>
        <v>5.775</v>
      </c>
      <c r="N14" s="21">
        <f>(N7*B14/100)</f>
        <v>6</v>
      </c>
      <c r="O14" s="4" t="s">
        <v>17</v>
      </c>
    </row>
    <row r="15" spans="1:15" ht="15.75" thickBot="1">
      <c r="A15" s="24" t="s">
        <v>14</v>
      </c>
      <c r="B15" s="25">
        <v>2.5</v>
      </c>
      <c r="C15" s="26">
        <f>(C8*B15/100)</f>
        <v>38</v>
      </c>
      <c r="D15" s="26">
        <f>(D8*B15/100)</f>
        <v>40.225</v>
      </c>
      <c r="E15" s="26">
        <f>(E8*B15/100)</f>
        <v>42.75</v>
      </c>
      <c r="F15" s="26">
        <f>(F8*B15/100)</f>
        <v>41.125</v>
      </c>
      <c r="G15" s="26">
        <f>(G8*B15/100)</f>
        <v>40.725</v>
      </c>
      <c r="H15" s="26">
        <f>(H8*B15/100)</f>
        <v>42.875</v>
      </c>
      <c r="I15" s="26">
        <f>(I8*B15/100)</f>
        <v>43.675</v>
      </c>
      <c r="J15" s="26">
        <f>(J8*B15/100)</f>
        <v>45.525</v>
      </c>
      <c r="K15" s="26">
        <f>(K8*B15/100)</f>
        <v>46.85</v>
      </c>
      <c r="L15" s="26">
        <f>(L8*B15/100)</f>
        <v>41.8</v>
      </c>
      <c r="M15" s="26">
        <f>(M8*B15/100)</f>
        <v>40.675</v>
      </c>
      <c r="N15" s="26">
        <f>(N8*B15/100)</f>
        <v>42.025</v>
      </c>
      <c r="O15" s="27" t="s">
        <v>17</v>
      </c>
    </row>
    <row r="16" spans="1:15" ht="15">
      <c r="A16" s="22" t="s">
        <v>22</v>
      </c>
      <c r="B16" s="30">
        <f>SUM(B13:B15)</f>
        <v>15</v>
      </c>
      <c r="C16" s="23">
        <f>SUM(C13:C15)</f>
        <v>89.525</v>
      </c>
      <c r="D16" s="23">
        <f aca="true" t="shared" si="0" ref="D16:N16">SUM(D13:D15)</f>
        <v>91.75</v>
      </c>
      <c r="E16" s="23">
        <f t="shared" si="0"/>
        <v>92.25</v>
      </c>
      <c r="F16" s="23">
        <f t="shared" si="0"/>
        <v>89.15</v>
      </c>
      <c r="G16" s="23">
        <f t="shared" si="0"/>
        <v>86.69999999999999</v>
      </c>
      <c r="H16" s="23">
        <f t="shared" si="0"/>
        <v>85.15</v>
      </c>
      <c r="I16" s="23">
        <f t="shared" si="0"/>
        <v>83.375</v>
      </c>
      <c r="J16" s="23">
        <f t="shared" si="0"/>
        <v>86.525</v>
      </c>
      <c r="K16" s="23">
        <f t="shared" si="0"/>
        <v>86.525</v>
      </c>
      <c r="L16" s="23">
        <f t="shared" si="0"/>
        <v>80.69999999999999</v>
      </c>
      <c r="M16" s="23">
        <f t="shared" si="0"/>
        <v>84.65</v>
      </c>
      <c r="N16" s="23">
        <f t="shared" si="0"/>
        <v>88.925</v>
      </c>
      <c r="O16" s="14" t="s">
        <v>17</v>
      </c>
    </row>
    <row r="17" ht="15.75" thickBot="1">
      <c r="C17" s="29"/>
    </row>
    <row r="18" spans="1:3" ht="15.75" thickBot="1">
      <c r="A18" s="28" t="s">
        <v>25</v>
      </c>
      <c r="B18" s="35">
        <f>(C16+D16+E16+F16+G16+H16+I16+J16+K16+L16+M16+N16)/12</f>
        <v>87.10208333333333</v>
      </c>
      <c r="C18" s="36" t="s">
        <v>24</v>
      </c>
    </row>
    <row r="19" spans="2:3" ht="15.75" thickBot="1">
      <c r="B19" s="1"/>
      <c r="C19" s="1"/>
    </row>
    <row r="20" spans="1:3" ht="15">
      <c r="A20" s="31" t="s">
        <v>26</v>
      </c>
      <c r="B20" s="37"/>
      <c r="C20" s="38"/>
    </row>
    <row r="21" spans="1:3" ht="15.75" thickBot="1">
      <c r="A21" s="32" t="s">
        <v>27</v>
      </c>
      <c r="B21" s="33">
        <f>B18/(B16/100)</f>
        <v>580.6805555555555</v>
      </c>
      <c r="C21" s="34" t="s">
        <v>23</v>
      </c>
    </row>
  </sheetData>
  <mergeCells count="9">
    <mergeCell ref="A1:O1"/>
    <mergeCell ref="A11:A12"/>
    <mergeCell ref="O11:O12"/>
    <mergeCell ref="C3:O3"/>
    <mergeCell ref="C10:O10"/>
    <mergeCell ref="A4:A5"/>
    <mergeCell ref="B4:B5"/>
    <mergeCell ref="O4:O5"/>
    <mergeCell ref="B10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Jk</cp:lastModifiedBy>
  <dcterms:created xsi:type="dcterms:W3CDTF">2011-03-09T11:06:39Z</dcterms:created>
  <dcterms:modified xsi:type="dcterms:W3CDTF">2011-05-15T22:15:10Z</dcterms:modified>
  <cp:category/>
  <cp:version/>
  <cp:contentType/>
  <cp:contentStatus/>
</cp:coreProperties>
</file>