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515"/>
  <workbookPr filterPrivacy="1"/>
  <bookViews>
    <workbookView xWindow="480" yWindow="300" windowWidth="20740" windowHeight="11760" activeTab="0"/>
  </bookViews>
  <sheets>
    <sheet name="Innholdsfortegnelse" sheetId="1" r:id="rId1"/>
    <sheet name="Rådata spørreskjema" sheetId="2" r:id="rId2"/>
    <sheet name="Rådata kvasi- eksperiment" sheetId="6" r:id="rId3"/>
    <sheet name="resultater av standardfeil" sheetId="3" r:id="rId4"/>
    <sheet name="t-tester av spørreundersøkelse" sheetId="4" r:id="rId5"/>
    <sheet name="Analyse av hypoteser til spørre" sheetId="5" r:id="rId6"/>
    <sheet name="t-tester av kvasi- eksperimente" sheetId="7" r:id="rId7"/>
    <sheet name="Faktoranalyser" sheetId="8" r:id="rId8"/>
    <sheet name="resultater av faktoranalyser" sheetId="9" r:id="rId9"/>
    <sheet name="Korrelasjonsanalyser" sheetId="10" r:id="rId10"/>
  </sheets>
  <definedNames/>
  <calcPr calcId="140001"/>
  <extLst/>
</workbook>
</file>

<file path=xl/sharedStrings.xml><?xml version="1.0" encoding="utf-8"?>
<sst xmlns="http://schemas.openxmlformats.org/spreadsheetml/2006/main" count="1764" uniqueCount="207">
  <si>
    <t>Rådata spørreskjema</t>
  </si>
  <si>
    <t>1.</t>
  </si>
  <si>
    <t>1.1</t>
  </si>
  <si>
    <t>1.3</t>
  </si>
  <si>
    <t>1.4</t>
  </si>
  <si>
    <t>1.5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</si>
  <si>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</si>
  <si>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</si>
  <si>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</si>
  <si>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</si>
  <si>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</si>
  <si>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</si>
  <si>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</si>
  <si>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</si>
  <si>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</si>
  <si>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</si>
  <si>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</si>
  <si>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</si>
  <si>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</si>
  <si>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</si>
  <si>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</si>
  <si>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</si>
  <si>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</si>
  <si>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</si>
  <si>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</si>
  <si>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</si>
  <si>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5.1</t>
  </si>
  <si>
    <t>5.2</t>
  </si>
  <si>
    <t>3.5 snudd</t>
  </si>
  <si>
    <t># svar</t>
  </si>
  <si>
    <t>Butikk 1</t>
  </si>
  <si>
    <t>Butikk 2</t>
  </si>
  <si>
    <t>Butikk 3</t>
  </si>
  <si>
    <t>Butikk 4</t>
  </si>
  <si>
    <t>Butikk 5</t>
  </si>
  <si>
    <t>Butikk 6</t>
  </si>
  <si>
    <t>Butikk 7</t>
  </si>
  <si>
    <t>Butikk 8</t>
  </si>
  <si>
    <t>2.</t>
  </si>
  <si>
    <t>Tilbake</t>
  </si>
  <si>
    <t>*Trykk på teksten eller fanene nederst i arket for å komme til ønsket fane*</t>
  </si>
  <si>
    <t>Resultater av standardfeil</t>
  </si>
  <si>
    <t>Deskriptiv statistikk for variabler som starter med 1.X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</si>
  <si>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</si>
  <si>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</si>
  <si>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</si>
  <si>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</si>
  <si>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</si>
  <si>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</si>
  <si>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</si>
  <si>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</si>
  <si>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</si>
  <si>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</si>
  <si>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</si>
  <si>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</si>
  <si>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</si>
  <si>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Largest(1)</t>
  </si>
  <si>
    <t>Smallest(1)</t>
  </si>
  <si>
    <t>Confidence Level(95,0%)</t>
  </si>
  <si>
    <t>Tilknyttet variabel 1.X</t>
  </si>
  <si>
    <t>Deskriptiv statistikk for variabler som starter med 2.X</t>
  </si>
  <si>
    <t>Tilknyttet variabel 2.X</t>
  </si>
  <si>
    <t>Til toppen</t>
  </si>
  <si>
    <r>
      <t xml:space="preserve">* For å gjøre de følgende beregningene er funksjonen </t>
    </r>
    <r>
      <rPr>
        <i/>
        <sz val="20"/>
        <color theme="1"/>
        <rFont val="Calibri"/>
        <family val="2"/>
        <scheme val="minor"/>
      </rPr>
      <t>deskriptiv statistikk</t>
    </r>
    <r>
      <rPr>
        <sz val="20"/>
        <color theme="1"/>
        <rFont val="Calibri"/>
        <family val="2"/>
        <scheme val="minor"/>
      </rPr>
      <t xml:space="preserve"> benyttet*</t>
    </r>
  </si>
  <si>
    <t>Deskriptiv statistikk for variabler som starter med 3.X</t>
  </si>
  <si>
    <t>Tilknyttet variabel 3.X</t>
  </si>
  <si>
    <t>Deskriptiv statistikk for variabler som starter med 4.X</t>
  </si>
  <si>
    <t>Tilknyttet variabel 4.X</t>
  </si>
  <si>
    <t>Deskriptiv statistikk for variabler som starter med 5.X</t>
  </si>
  <si>
    <t>tilknyttet variabel 5.X</t>
  </si>
  <si>
    <t>3.</t>
  </si>
  <si>
    <t>Variabel</t>
  </si>
  <si>
    <t>Snitt</t>
  </si>
  <si>
    <t>Degrees of freedom</t>
  </si>
  <si>
    <t>Hypotese 1</t>
  </si>
  <si>
    <t>Hypotese 2</t>
  </si>
  <si>
    <t>Standard error</t>
  </si>
  <si>
    <t>T verdi mot 3,5</t>
  </si>
  <si>
    <t>T verdi mot 3</t>
  </si>
  <si>
    <t>T critical (0,05, 96)</t>
  </si>
  <si>
    <t>3,5 snudd</t>
  </si>
  <si>
    <t>H0 mot 3,5</t>
  </si>
  <si>
    <t>H0 mot 3</t>
  </si>
  <si>
    <t>T-tester av spørreundersøkelse</t>
  </si>
  <si>
    <t>4.</t>
  </si>
  <si>
    <t>T  (3,5)</t>
  </si>
  <si>
    <t>T(3)</t>
  </si>
  <si>
    <t>T kritisk</t>
  </si>
  <si>
    <t>Beslutning (3,5)</t>
  </si>
  <si>
    <t>Beslutning (3)</t>
  </si>
  <si>
    <t>analyse av hypotese 2</t>
  </si>
  <si>
    <t>Oppmuntring og støtte</t>
  </si>
  <si>
    <t>2,1- oppmuntring og støtte</t>
  </si>
  <si>
    <t>2,2 - ledelsens støtte</t>
  </si>
  <si>
    <t>2,3 - autonomi</t>
  </si>
  <si>
    <t>2,4 - utfordring</t>
  </si>
  <si>
    <t>Hypotese 1 - asymmetrisk informasjon</t>
  </si>
  <si>
    <t>til toppen</t>
  </si>
  <si>
    <t>Hypotese 2 - Et miljø for idégenerering</t>
  </si>
  <si>
    <t>Analyse av hypotese 1 - asymmetrisk informasjon</t>
  </si>
  <si>
    <t>analyse av hypotese 2 - et miljø for idégenerering</t>
  </si>
  <si>
    <t>2.1 Oppmuntring og støtte</t>
  </si>
  <si>
    <t>1,10</t>
  </si>
  <si>
    <t>2.2 Ledelsens støtte</t>
  </si>
  <si>
    <t>1,4</t>
  </si>
  <si>
    <t>2.3 Autonomi</t>
  </si>
  <si>
    <t>3,1</t>
  </si>
  <si>
    <t>2.4 Utfordring</t>
  </si>
  <si>
    <t>1,8</t>
  </si>
  <si>
    <t>analyse av hypotese 6 - ideer til endring og forbedring</t>
  </si>
  <si>
    <t>Hypotese 6 - ideer til endring og forbedring</t>
  </si>
  <si>
    <t>analyse av hypotese 7 - Fremming av ideer</t>
  </si>
  <si>
    <t>Hypotese 7 - Fremming av ideer</t>
  </si>
  <si>
    <t>1,3</t>
  </si>
  <si>
    <t>analyse av hypotese 8 - Ideer som blir gjennomført</t>
  </si>
  <si>
    <t>Hypotese 8- ideer som blir gjennomført</t>
  </si>
  <si>
    <t>analyse av kvasi- eksperimentet paret t-test</t>
  </si>
  <si>
    <t>analyse av kvasi- eksperimenetet uparet t-test</t>
  </si>
  <si>
    <t>Obs 1</t>
  </si>
  <si>
    <t>Obs 2</t>
  </si>
  <si>
    <t>Rådata paret t-test</t>
  </si>
  <si>
    <t>Respondent</t>
  </si>
  <si>
    <t>Rådata til paret t-test</t>
  </si>
  <si>
    <t xml:space="preserve">2. </t>
  </si>
  <si>
    <t>Rådata til uparet t-test</t>
  </si>
  <si>
    <t>obs 1</t>
  </si>
  <si>
    <t>respondent</t>
  </si>
  <si>
    <t>obs 2</t>
  </si>
  <si>
    <t>rådata kvasi- eksperiment</t>
  </si>
  <si>
    <t>5.</t>
  </si>
  <si>
    <t>t-tester av kvasi- eksperimentet</t>
  </si>
  <si>
    <t>Paret t-test av kvasi- eksperimentet</t>
  </si>
  <si>
    <t>Standardfeil benyttet til utregning finnes i dette arket</t>
  </si>
  <si>
    <t>Tilknyttet variabel 5.X</t>
  </si>
  <si>
    <t>Uparet t-test av kvasi- eksperimentet</t>
  </si>
  <si>
    <t>Paret t-test tilknyttet variabel 1.X</t>
  </si>
  <si>
    <t>t-Test: Paired Two Sample for Means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</si>
  <si>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</si>
  <si>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</si>
  <si>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</si>
  <si>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</si>
  <si>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</si>
  <si>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</si>
  <si>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</si>
  <si>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</si>
  <si>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</si>
  <si>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</si>
  <si>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Paret t-test tilknyttet variabel 2.X</t>
  </si>
  <si>
    <t>Paret t-test tilknyttet variabel 3.X</t>
  </si>
  <si>
    <t>Paret t-test tilknyttet variabel 4.X</t>
  </si>
  <si>
    <t>Paret t-test tilknyttet variabel 5.X</t>
  </si>
  <si>
    <t>uparet t-test tilknyttet variabel 1.X</t>
  </si>
  <si>
    <t>t-Test: Two-Sample Assuming Unequal Variances</t>
  </si>
  <si>
    <t>uparet t-test tilknyttet variabel 2.X</t>
  </si>
  <si>
    <t>uparet t-test tilknyttet variabel 3.X</t>
  </si>
  <si>
    <t>uparet t-test tilknyttet variabel 4.X</t>
  </si>
  <si>
    <t>uparet t-test tilknyttet variabel 5.X</t>
  </si>
  <si>
    <t>6.</t>
  </si>
  <si>
    <t>Faktoranalyser</t>
  </si>
  <si>
    <t xml:space="preserve">1. </t>
  </si>
  <si>
    <t>Generering av faktor til oppmuntring og støtte</t>
  </si>
  <si>
    <t>Generering av faktor til ledelsens støtte</t>
  </si>
  <si>
    <t>Generering av faktor til autonomi</t>
  </si>
  <si>
    <t>Generering av faktor til utfordring</t>
  </si>
  <si>
    <t>Generering av faktor til asymmetrisk informasjon</t>
  </si>
  <si>
    <t>Generering av faktor til gjennomføring</t>
  </si>
  <si>
    <t>Faktor</t>
  </si>
  <si>
    <t>Ledelsens støtte</t>
  </si>
  <si>
    <t>faktor</t>
  </si>
  <si>
    <t>Autonomi</t>
  </si>
  <si>
    <t>Utfordring</t>
  </si>
  <si>
    <t>Asymmetrisk informasjon</t>
  </si>
  <si>
    <t>Gjennomføring</t>
  </si>
  <si>
    <t>7.</t>
  </si>
  <si>
    <t>Resultater av faktoranalyser</t>
  </si>
  <si>
    <t>Deskriptiv statistikk for faktorer</t>
  </si>
  <si>
    <t xml:space="preserve">Asymmetrisk informasjon </t>
  </si>
  <si>
    <t>Deskriptiv statistikk av faktorer</t>
  </si>
  <si>
    <t>RESULTAT AV FAKTORANALYSE</t>
  </si>
  <si>
    <t>UTVIKLING AV FAKTORER</t>
  </si>
  <si>
    <t>T-TESTER AV KVASI- EKSPERIMENT</t>
  </si>
  <si>
    <t>ANAYLSE AV HYPOTESER</t>
  </si>
  <si>
    <t>T-TESTER FRA SPØRRESKJEMAET</t>
  </si>
  <si>
    <t>RÅDATA FRA SPØRRESKJEMA</t>
  </si>
  <si>
    <t>RÅDATA FRA KVASI- EKSPERIMENT</t>
  </si>
  <si>
    <t>8.</t>
  </si>
  <si>
    <t>Korrelasjonsanalyser</t>
  </si>
  <si>
    <t>KORRELASJONSANALYSER</t>
  </si>
  <si>
    <t>Korrelasjonsanalyse av asymmetrisk informasjon</t>
  </si>
  <si>
    <t>Column 1</t>
  </si>
  <si>
    <t>Column 2</t>
  </si>
  <si>
    <t>Column 3</t>
  </si>
  <si>
    <t>Column 4</t>
  </si>
  <si>
    <t>Column 5</t>
  </si>
  <si>
    <t>Korrelasjonsanalyse av oppmuntring og støtte</t>
  </si>
  <si>
    <t>Korrelasjonsanalyse av ledelsens støtte</t>
  </si>
  <si>
    <t>Korrelasjonsanalyse av autonomi</t>
  </si>
  <si>
    <t>Column 6</t>
  </si>
  <si>
    <t>Korrelasjonsanalyse av utfordring</t>
  </si>
  <si>
    <t>Ideer til endring og forbedring</t>
  </si>
  <si>
    <t>Korrelasjonsanalyse av ideer til endring og forbedring</t>
  </si>
  <si>
    <t>Fremming av ideer</t>
  </si>
  <si>
    <t>Korrelasjonsanalyse av fremming av ideer</t>
  </si>
  <si>
    <t>Ideer som blir gjennomført</t>
  </si>
  <si>
    <t>Korrelasjonsanaylse av ideer som blir gjennomført</t>
  </si>
  <si>
    <t>BEREGNING AV STANDARD FEIL TIL T-TESTER (spørreskjema)</t>
  </si>
  <si>
    <t>INNHOLDSFORTEGNELSE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</si>
</sst>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b/>
      <u val="single"/>
      <sz val="20"/>
      <color theme="10"/>
      <name val="Calibri"/>
      <family val="2"/>
    </font>
    <font>
      <u val="single"/>
      <sz val="20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name val="Calibri"/>
      <family val="2"/>
    </font>
    <font>
      <b/>
      <i/>
      <sz val="11"/>
      <color theme="1"/>
      <name val="Calibri"/>
      <family val="2"/>
      <scheme val="minor"/>
    </font>
    <font>
      <b/>
      <sz val="12"/>
      <name val="Times"/>
      <family val="1"/>
    </font>
  </fonts>
  <fills count="6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92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right"/>
    </xf>
    <xf numFmtId="0" fontId="6" fillId="0" borderId="0" xfId="20" applyAlignment="1" applyProtection="1">
      <alignment/>
      <protection/>
    </xf>
    <xf numFmtId="0" fontId="7" fillId="0" borderId="0" xfId="20" applyFont="1" applyAlignment="1" applyProtection="1">
      <alignment/>
      <protection/>
    </xf>
    <xf numFmtId="0" fontId="3" fillId="0" borderId="0" xfId="0" applyFont="1"/>
    <xf numFmtId="0" fontId="8" fillId="0" borderId="0" xfId="20" applyFont="1" applyAlignment="1" applyProtection="1">
      <alignment/>
      <protection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7" xfId="0" applyFill="1" applyBorder="1" applyAlignment="1">
      <alignment/>
    </xf>
    <xf numFmtId="0" fontId="5" fillId="0" borderId="0" xfId="0" applyFont="1"/>
    <xf numFmtId="0" fontId="9" fillId="0" borderId="0" xfId="0" applyFont="1"/>
    <xf numFmtId="0" fontId="10" fillId="2" borderId="0" xfId="0" applyFont="1" applyFill="1"/>
    <xf numFmtId="0" fontId="11" fillId="0" borderId="0" xfId="0" applyFont="1"/>
    <xf numFmtId="0" fontId="4" fillId="0" borderId="0" xfId="0" applyFont="1"/>
    <xf numFmtId="0" fontId="2" fillId="0" borderId="7" xfId="0" applyFont="1" applyBorder="1"/>
    <xf numFmtId="0" fontId="13" fillId="0" borderId="0" xfId="0" applyFont="1"/>
    <xf numFmtId="0" fontId="2" fillId="0" borderId="0" xfId="0" applyFont="1" applyFill="1" applyBorder="1"/>
    <xf numFmtId="0" fontId="2" fillId="0" borderId="8" xfId="0" applyFont="1" applyBorder="1"/>
    <xf numFmtId="0" fontId="0" fillId="0" borderId="8" xfId="0" applyBorder="1"/>
    <xf numFmtId="0" fontId="2" fillId="0" borderId="9" xfId="0" applyFont="1" applyBorder="1"/>
    <xf numFmtId="0" fontId="14" fillId="0" borderId="0" xfId="20" applyFont="1" applyAlignment="1" applyProtection="1">
      <alignment/>
      <protection/>
    </xf>
    <xf numFmtId="0" fontId="15" fillId="0" borderId="0" xfId="20" applyFont="1" applyAlignment="1" applyProtection="1">
      <alignment/>
      <protection/>
    </xf>
    <xf numFmtId="0" fontId="0" fillId="3" borderId="8" xfId="0" applyFill="1" applyBorder="1"/>
    <xf numFmtId="0" fontId="0" fillId="2" borderId="0" xfId="0" applyFill="1"/>
    <xf numFmtId="0" fontId="2" fillId="0" borderId="8" xfId="0" applyFont="1" applyBorder="1" applyAlignment="1">
      <alignment horizontal="right"/>
    </xf>
    <xf numFmtId="0" fontId="0" fillId="2" borderId="8" xfId="0" applyFill="1" applyBorder="1"/>
    <xf numFmtId="0" fontId="2" fillId="0" borderId="6" xfId="0" applyFont="1" applyBorder="1" applyAlignment="1">
      <alignment horizontal="right"/>
    </xf>
    <xf numFmtId="0" fontId="0" fillId="3" borderId="6" xfId="0" applyFill="1" applyBorder="1"/>
    <xf numFmtId="0" fontId="0" fillId="2" borderId="6" xfId="0" applyFill="1" applyBorder="1"/>
    <xf numFmtId="0" fontId="2" fillId="0" borderId="10" xfId="0" applyFont="1" applyBorder="1"/>
    <xf numFmtId="0" fontId="6" fillId="0" borderId="0" xfId="20" applyAlignment="1" applyProtection="1">
      <alignment horizontal="left"/>
      <protection/>
    </xf>
    <xf numFmtId="0" fontId="2" fillId="0" borderId="6" xfId="0" applyFont="1" applyBorder="1"/>
    <xf numFmtId="0" fontId="0" fillId="4" borderId="0" xfId="0" applyFill="1"/>
    <xf numFmtId="0" fontId="0" fillId="4" borderId="8" xfId="0" applyFill="1" applyBorder="1"/>
    <xf numFmtId="0" fontId="2" fillId="0" borderId="11" xfId="0" applyFont="1" applyBorder="1"/>
    <xf numFmtId="0" fontId="2" fillId="4" borderId="7" xfId="0" applyFont="1" applyFill="1" applyBorder="1"/>
    <xf numFmtId="0" fontId="2" fillId="4" borderId="0" xfId="0" applyFont="1" applyFill="1" applyBorder="1"/>
    <xf numFmtId="0" fontId="2" fillId="4" borderId="8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4" borderId="15" xfId="0" applyFont="1" applyFill="1" applyBorder="1"/>
    <xf numFmtId="0" fontId="0" fillId="4" borderId="3" xfId="0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0" fillId="0" borderId="0" xfId="0" applyFill="1"/>
    <xf numFmtId="0" fontId="0" fillId="5" borderId="0" xfId="0" applyFill="1"/>
    <xf numFmtId="0" fontId="16" fillId="0" borderId="19" xfId="0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7" fillId="0" borderId="0" xfId="20" applyFont="1" applyAlignment="1" applyProtection="1">
      <alignment/>
      <protection/>
    </xf>
    <xf numFmtId="0" fontId="0" fillId="5" borderId="8" xfId="0" applyFill="1" applyBorder="1"/>
    <xf numFmtId="0" fontId="6" fillId="0" borderId="0" xfId="20" applyAlignment="1" applyProtection="1">
      <alignment horizontal="left"/>
      <protection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20" xfId="0" applyBorder="1"/>
    <xf numFmtId="0" fontId="3" fillId="0" borderId="21" xfId="0" applyFont="1" applyBorder="1"/>
    <xf numFmtId="0" fontId="0" fillId="0" borderId="22" xfId="0" applyBorder="1"/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2" fillId="0" borderId="23" xfId="0" applyFont="1" applyBorder="1"/>
    <xf numFmtId="0" fontId="2" fillId="0" borderId="22" xfId="0" applyFont="1" applyBorder="1" applyAlignment="1">
      <alignment horizontal="right"/>
    </xf>
    <xf numFmtId="0" fontId="6" fillId="0" borderId="23" xfId="20" applyBorder="1" applyAlignment="1" applyProtection="1">
      <alignment/>
      <protection/>
    </xf>
    <xf numFmtId="0" fontId="0" fillId="0" borderId="24" xfId="0" applyBorder="1"/>
    <xf numFmtId="0" fontId="0" fillId="0" borderId="25" xfId="0" applyBorder="1"/>
    <xf numFmtId="0" fontId="5" fillId="0" borderId="26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26" xfId="0" applyFont="1" applyBorder="1" applyAlignment="1">
      <alignment vertical="center" textRotation="90"/>
    </xf>
    <xf numFmtId="0" fontId="0" fillId="0" borderId="1" xfId="0" applyBorder="1" applyAlignment="1">
      <alignment vertical="center" textRotation="90"/>
    </xf>
    <xf numFmtId="0" fontId="0" fillId="0" borderId="27" xfId="0" applyBorder="1" applyAlignment="1">
      <alignment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4" fillId="0" borderId="26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0" borderId="27" xfId="0" applyFont="1" applyBorder="1" applyAlignment="1">
      <alignment horizontal="center" textRotation="90"/>
    </xf>
    <xf numFmtId="0" fontId="6" fillId="0" borderId="0" xfId="20" applyAlignment="1" applyProtection="1">
      <alignment horizontal="center"/>
      <protection/>
    </xf>
    <xf numFmtId="0" fontId="6" fillId="0" borderId="0" xfId="20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kobling" xfId="20"/>
  </cellStyles>
  <dxfs count="2"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2</xdr:row>
      <xdr:rowOff>19050</xdr:rowOff>
    </xdr:from>
    <xdr:to>
      <xdr:col>2</xdr:col>
      <xdr:colOff>333375</xdr:colOff>
      <xdr:row>2</xdr:row>
      <xdr:rowOff>133350</xdr:rowOff>
    </xdr:to>
    <xdr:pic>
      <xdr:nvPicPr>
        <xdr:cNvPr id="2" name="Picture 1" descr="\bar{x}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38425" y="523875"/>
          <a:ext cx="104775" cy="114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M14"/>
  <sheetViews>
    <sheetView tabSelected="1" workbookViewId="0" topLeftCell="A1">
      <selection activeCell="H5" sqref="H5"/>
    </sheetView>
  </sheetViews>
  <sheetFormatPr defaultColWidth="11.57421875" defaultRowHeight="15"/>
  <cols>
    <col min="1" max="1" width="6.421875" style="0" customWidth="1"/>
    <col min="8" max="8" width="81.28125" style="0" customWidth="1"/>
  </cols>
  <sheetData>
    <row r="1" ht="15" thickBot="1"/>
    <row r="2" spans="7:8" ht="26" thickTop="1">
      <c r="G2" s="66"/>
      <c r="H2" s="67" t="s">
        <v>206</v>
      </c>
    </row>
    <row r="3" spans="7:11" ht="17.25" customHeight="1">
      <c r="G3" s="68"/>
      <c r="H3" s="69"/>
      <c r="I3" s="64"/>
      <c r="J3" s="64"/>
      <c r="K3" s="64"/>
    </row>
    <row r="4" spans="7:11" ht="15" customHeight="1">
      <c r="G4" s="68"/>
      <c r="H4" s="70"/>
      <c r="I4" s="1"/>
      <c r="J4" s="1"/>
      <c r="K4" s="1"/>
    </row>
    <row r="5" spans="7:13" ht="15" customHeight="1">
      <c r="G5" s="68"/>
      <c r="H5" s="71" t="s">
        <v>40</v>
      </c>
      <c r="I5" s="2"/>
      <c r="J5" s="2"/>
      <c r="K5" s="2"/>
      <c r="L5" s="2"/>
      <c r="M5" s="2"/>
    </row>
    <row r="6" spans="7:8" ht="15">
      <c r="G6" s="72" t="s">
        <v>1</v>
      </c>
      <c r="H6" s="73" t="s">
        <v>0</v>
      </c>
    </row>
    <row r="7" spans="7:8" ht="15">
      <c r="G7" s="72" t="s">
        <v>38</v>
      </c>
      <c r="H7" s="73" t="s">
        <v>128</v>
      </c>
    </row>
    <row r="8" spans="7:8" ht="15">
      <c r="G8" s="72" t="s">
        <v>70</v>
      </c>
      <c r="H8" s="73" t="s">
        <v>41</v>
      </c>
    </row>
    <row r="9" spans="7:8" ht="15">
      <c r="G9" s="72" t="s">
        <v>84</v>
      </c>
      <c r="H9" s="73" t="s">
        <v>83</v>
      </c>
    </row>
    <row r="10" spans="7:8" ht="15">
      <c r="G10" s="72" t="s">
        <v>129</v>
      </c>
      <c r="H10" s="73" t="s">
        <v>130</v>
      </c>
    </row>
    <row r="11" spans="7:8" ht="15">
      <c r="G11" s="72" t="s">
        <v>157</v>
      </c>
      <c r="H11" s="73" t="s">
        <v>158</v>
      </c>
    </row>
    <row r="12" spans="7:8" ht="15">
      <c r="G12" s="72" t="s">
        <v>173</v>
      </c>
      <c r="H12" s="73" t="s">
        <v>174</v>
      </c>
    </row>
    <row r="13" spans="7:8" ht="15">
      <c r="G13" s="72" t="s">
        <v>185</v>
      </c>
      <c r="H13" s="73" t="s">
        <v>186</v>
      </c>
    </row>
    <row r="14" spans="7:8" ht="15" thickBot="1">
      <c r="G14" s="74"/>
      <c r="H14" s="75"/>
    </row>
    <row r="15" ht="15" thickTop="1"/>
  </sheetData>
  <hyperlinks>
    <hyperlink ref="H6" location="'Rådata spørreskjema'!A1" display="Rådata spørreskjema"/>
    <hyperlink ref="H8" location="'resultater av standardfeil'!A1" display="Resultater av standardfeil"/>
    <hyperlink ref="H9" location="'t-tester av spørreundersøkelse'!A1" display="T-tester av spørreundersøkelse"/>
    <hyperlink ref="H7" location="'Rådata kvasi- eksperiment'!A1" display="rådata kvasi- eksperiment"/>
    <hyperlink ref="H10" location="'t-tester av kvasi- eksperimente'!A1" display="t-tester av kvasi- eksperimentet"/>
    <hyperlink ref="H11" location="Faktoranalyser!A1" display="Faktoranalyser"/>
    <hyperlink ref="H12" location="'resultater av faktoranalyser'!A1" display="Resultater av faktoranalyser"/>
    <hyperlink ref="H13" location="Korrelasjonsanalyser!A1" display="Korrelasjonsanalyser"/>
  </hyperlink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 topLeftCell="A1"/>
  </sheetViews>
  <sheetFormatPr defaultColWidth="8.8515625" defaultRowHeight="15"/>
  <sheetData>
    <row r="1" spans="1:6" ht="25">
      <c r="A1" s="16" t="s">
        <v>39</v>
      </c>
      <c r="F1" s="24" t="s">
        <v>187</v>
      </c>
    </row>
    <row r="3" spans="1:6" ht="15">
      <c r="A3" s="12" t="s">
        <v>159</v>
      </c>
      <c r="B3" s="63" t="s">
        <v>188</v>
      </c>
      <c r="C3" s="63"/>
      <c r="D3" s="63"/>
      <c r="E3" s="63"/>
      <c r="F3" s="65"/>
    </row>
    <row r="4" spans="1:6" ht="15">
      <c r="A4" s="12" t="s">
        <v>38</v>
      </c>
      <c r="B4" s="91" t="s">
        <v>194</v>
      </c>
      <c r="C4" s="91"/>
      <c r="D4" s="91"/>
      <c r="E4" s="91"/>
      <c r="F4" s="91"/>
    </row>
    <row r="5" spans="1:6" ht="15">
      <c r="A5" s="12" t="s">
        <v>70</v>
      </c>
      <c r="B5" s="91" t="s">
        <v>195</v>
      </c>
      <c r="C5" s="91"/>
      <c r="D5" s="91"/>
      <c r="E5" s="91"/>
      <c r="F5" s="91"/>
    </row>
    <row r="6" spans="1:6" ht="15">
      <c r="A6" s="12" t="s">
        <v>84</v>
      </c>
      <c r="B6" s="91" t="s">
        <v>196</v>
      </c>
      <c r="C6" s="91"/>
      <c r="D6" s="91"/>
      <c r="E6" s="91"/>
      <c r="F6" s="91"/>
    </row>
    <row r="7" spans="1:6" ht="15">
      <c r="A7" s="12" t="s">
        <v>129</v>
      </c>
      <c r="B7" s="91" t="s">
        <v>198</v>
      </c>
      <c r="C7" s="91"/>
      <c r="D7" s="91"/>
      <c r="E7" s="91"/>
      <c r="F7" s="91"/>
    </row>
    <row r="8" spans="1:6" ht="15">
      <c r="A8" s="12" t="s">
        <v>157</v>
      </c>
      <c r="B8" s="91" t="s">
        <v>200</v>
      </c>
      <c r="C8" s="91"/>
      <c r="D8" s="91"/>
      <c r="E8" s="91"/>
      <c r="F8" s="91"/>
    </row>
    <row r="9" spans="1:6" ht="15">
      <c r="A9" s="12" t="s">
        <v>173</v>
      </c>
      <c r="B9" s="91" t="s">
        <v>202</v>
      </c>
      <c r="C9" s="91"/>
      <c r="D9" s="91"/>
      <c r="E9" s="91"/>
      <c r="F9" s="91"/>
    </row>
    <row r="10" spans="1:6" ht="15">
      <c r="A10" s="12" t="s">
        <v>185</v>
      </c>
      <c r="B10" s="91" t="s">
        <v>204</v>
      </c>
      <c r="C10" s="91"/>
      <c r="D10" s="91"/>
      <c r="E10" s="91"/>
      <c r="F10" s="91"/>
    </row>
    <row r="13" ht="15">
      <c r="A13" s="2" t="s">
        <v>171</v>
      </c>
    </row>
    <row r="14" ht="15">
      <c r="A14" s="13" t="s">
        <v>62</v>
      </c>
    </row>
    <row r="15" spans="3:7" ht="15">
      <c r="C15" s="2">
        <v>1.9</v>
      </c>
      <c r="D15" s="2">
        <v>2.6</v>
      </c>
      <c r="E15" s="2">
        <v>3.2</v>
      </c>
      <c r="F15" s="2">
        <v>5.1</v>
      </c>
      <c r="G15" s="2">
        <v>5.2</v>
      </c>
    </row>
    <row r="16" spans="3:7" ht="15">
      <c r="C16" s="2" t="s">
        <v>189</v>
      </c>
      <c r="D16" s="2" t="s">
        <v>190</v>
      </c>
      <c r="E16" s="2" t="s">
        <v>191</v>
      </c>
      <c r="F16" s="2" t="s">
        <v>192</v>
      </c>
      <c r="G16" s="2" t="s">
        <v>193</v>
      </c>
    </row>
    <row r="17" spans="1:7" ht="15">
      <c r="A17" s="2">
        <v>1.9</v>
      </c>
      <c r="B17" s="2" t="s">
        <v>189</v>
      </c>
      <c r="C17" s="62">
        <v>1</v>
      </c>
      <c r="D17" s="29"/>
      <c r="E17" s="29"/>
      <c r="F17" s="29"/>
      <c r="G17" s="29"/>
    </row>
    <row r="18" spans="1:7" ht="15">
      <c r="A18" s="2">
        <v>2.6</v>
      </c>
      <c r="B18" s="2" t="s">
        <v>190</v>
      </c>
      <c r="C18" s="29">
        <v>0.4495533073113785</v>
      </c>
      <c r="D18" s="62">
        <v>1</v>
      </c>
      <c r="E18" s="29"/>
      <c r="F18" s="29"/>
      <c r="G18" s="29"/>
    </row>
    <row r="19" spans="1:7" ht="15">
      <c r="A19" s="2">
        <v>3.2</v>
      </c>
      <c r="B19" s="2" t="s">
        <v>191</v>
      </c>
      <c r="C19" s="29">
        <v>0.5727717102221963</v>
      </c>
      <c r="D19" s="29">
        <v>0.45432247626301986</v>
      </c>
      <c r="E19" s="62">
        <v>1</v>
      </c>
      <c r="F19" s="29"/>
      <c r="G19" s="29"/>
    </row>
    <row r="20" spans="1:7" ht="15">
      <c r="A20" s="2">
        <v>5.1</v>
      </c>
      <c r="B20" s="2" t="s">
        <v>192</v>
      </c>
      <c r="C20" s="29">
        <v>0.3137024440933066</v>
      </c>
      <c r="D20" s="29">
        <v>0.3005227176978532</v>
      </c>
      <c r="E20" s="29">
        <v>0.4434330337988221</v>
      </c>
      <c r="F20" s="62">
        <v>1</v>
      </c>
      <c r="G20" s="29"/>
    </row>
    <row r="21" spans="1:7" ht="15">
      <c r="A21" s="2">
        <v>5.2</v>
      </c>
      <c r="B21" s="2" t="s">
        <v>193</v>
      </c>
      <c r="C21" s="29">
        <v>0.38643336556233787</v>
      </c>
      <c r="D21" s="29">
        <v>0.407098722385459</v>
      </c>
      <c r="E21" s="29">
        <v>0.3812919928730998</v>
      </c>
      <c r="F21" s="29">
        <v>0.5046197383733434</v>
      </c>
      <c r="G21" s="62">
        <v>1</v>
      </c>
    </row>
    <row r="25" ht="15">
      <c r="A25" s="2" t="s">
        <v>91</v>
      </c>
    </row>
    <row r="26" ht="15">
      <c r="A26" s="13" t="s">
        <v>62</v>
      </c>
    </row>
    <row r="27" spans="3:5" ht="15">
      <c r="C27" s="2">
        <v>1.1</v>
      </c>
      <c r="D27" s="2">
        <v>2.3</v>
      </c>
      <c r="E27" s="2">
        <v>2.4</v>
      </c>
    </row>
    <row r="28" spans="3:5" ht="15">
      <c r="C28" s="2" t="s">
        <v>189</v>
      </c>
      <c r="D28" s="2" t="s">
        <v>190</v>
      </c>
      <c r="E28" s="2" t="s">
        <v>191</v>
      </c>
    </row>
    <row r="29" spans="1:5" ht="15">
      <c r="A29" s="2">
        <v>1.1</v>
      </c>
      <c r="B29" s="2" t="s">
        <v>189</v>
      </c>
      <c r="C29" s="62">
        <v>1</v>
      </c>
      <c r="D29" s="29"/>
      <c r="E29" s="29"/>
    </row>
    <row r="30" spans="1:5" ht="15">
      <c r="A30" s="2">
        <v>2.3</v>
      </c>
      <c r="B30" s="2" t="s">
        <v>190</v>
      </c>
      <c r="C30" s="29">
        <v>0.057042102</v>
      </c>
      <c r="D30" s="62">
        <v>1</v>
      </c>
      <c r="E30" s="29"/>
    </row>
    <row r="31" spans="1:5" ht="15">
      <c r="A31" s="2">
        <v>2.4</v>
      </c>
      <c r="B31" s="2" t="s">
        <v>191</v>
      </c>
      <c r="C31" s="29">
        <v>0.359146928</v>
      </c>
      <c r="D31" s="29">
        <v>0.295860016</v>
      </c>
      <c r="E31" s="62">
        <v>1</v>
      </c>
    </row>
    <row r="35" ht="15">
      <c r="A35" s="2" t="s">
        <v>167</v>
      </c>
    </row>
    <row r="36" ht="15">
      <c r="A36" s="13" t="s">
        <v>62</v>
      </c>
    </row>
    <row r="37" spans="3:5" ht="15">
      <c r="C37" s="2">
        <v>1.4</v>
      </c>
      <c r="D37" s="2">
        <v>4.1</v>
      </c>
      <c r="E37" s="2">
        <v>4.2</v>
      </c>
    </row>
    <row r="38" spans="3:5" ht="15">
      <c r="C38" s="2" t="s">
        <v>189</v>
      </c>
      <c r="D38" s="2" t="s">
        <v>190</v>
      </c>
      <c r="E38" s="2" t="s">
        <v>191</v>
      </c>
    </row>
    <row r="39" spans="1:5" ht="15">
      <c r="A39" s="2">
        <v>1.4</v>
      </c>
      <c r="B39" s="2" t="s">
        <v>189</v>
      </c>
      <c r="C39" s="62">
        <v>1</v>
      </c>
      <c r="D39" s="29"/>
      <c r="E39" s="29"/>
    </row>
    <row r="40" spans="1:5" ht="15">
      <c r="A40" s="2">
        <v>4.1</v>
      </c>
      <c r="B40" s="2" t="s">
        <v>190</v>
      </c>
      <c r="C40" s="29">
        <v>0.48722379927660114</v>
      </c>
      <c r="D40" s="62">
        <v>1</v>
      </c>
      <c r="E40" s="29"/>
    </row>
    <row r="41" spans="1:5" ht="15">
      <c r="A41" s="2">
        <v>4.2</v>
      </c>
      <c r="B41" s="2" t="s">
        <v>191</v>
      </c>
      <c r="C41" s="29">
        <v>0.4636933448888418</v>
      </c>
      <c r="D41" s="29">
        <v>0.8454231113227288</v>
      </c>
      <c r="E41" s="62">
        <v>1</v>
      </c>
    </row>
    <row r="45" ht="15">
      <c r="A45" s="2" t="s">
        <v>169</v>
      </c>
    </row>
    <row r="46" ht="15">
      <c r="A46" s="13" t="s">
        <v>62</v>
      </c>
    </row>
    <row r="47" spans="3:4" ht="15">
      <c r="C47" s="2">
        <v>3.1</v>
      </c>
      <c r="D47" s="2">
        <v>3.3</v>
      </c>
    </row>
    <row r="48" spans="3:4" ht="15">
      <c r="C48" s="2" t="s">
        <v>189</v>
      </c>
      <c r="D48" s="2" t="s">
        <v>190</v>
      </c>
    </row>
    <row r="49" spans="1:4" ht="15">
      <c r="A49" s="2">
        <v>3.1</v>
      </c>
      <c r="B49" s="2" t="s">
        <v>189</v>
      </c>
      <c r="C49" s="62">
        <v>1</v>
      </c>
      <c r="D49" s="29"/>
    </row>
    <row r="50" spans="1:4" ht="15">
      <c r="A50" s="2">
        <v>3.3</v>
      </c>
      <c r="B50" s="2" t="s">
        <v>190</v>
      </c>
      <c r="C50" s="29">
        <v>0.5863232776762655</v>
      </c>
      <c r="D50" s="62">
        <v>1</v>
      </c>
    </row>
    <row r="54" ht="15">
      <c r="A54" s="2" t="s">
        <v>170</v>
      </c>
    </row>
    <row r="55" ht="15">
      <c r="A55" s="13" t="s">
        <v>62</v>
      </c>
    </row>
    <row r="56" spans="3:8" ht="15">
      <c r="C56" s="2">
        <v>1.8</v>
      </c>
      <c r="D56" s="2">
        <v>2.5</v>
      </c>
      <c r="E56" s="2">
        <v>3.4</v>
      </c>
      <c r="F56" s="2">
        <v>3.5</v>
      </c>
      <c r="G56" s="2">
        <v>4.4</v>
      </c>
      <c r="H56" s="2">
        <v>4.5</v>
      </c>
    </row>
    <row r="57" spans="3:8" ht="15">
      <c r="C57" s="2" t="s">
        <v>189</v>
      </c>
      <c r="D57" s="2" t="s">
        <v>190</v>
      </c>
      <c r="E57" s="2" t="s">
        <v>191</v>
      </c>
      <c r="F57" s="2" t="s">
        <v>192</v>
      </c>
      <c r="G57" s="2" t="s">
        <v>193</v>
      </c>
      <c r="H57" s="2" t="s">
        <v>197</v>
      </c>
    </row>
    <row r="58" spans="1:8" ht="15">
      <c r="A58" s="2">
        <v>1.8</v>
      </c>
      <c r="B58" s="2" t="s">
        <v>189</v>
      </c>
      <c r="C58" s="62">
        <v>1</v>
      </c>
      <c r="D58" s="29"/>
      <c r="E58" s="29"/>
      <c r="F58" s="29"/>
      <c r="G58" s="29"/>
      <c r="H58" s="29"/>
    </row>
    <row r="59" spans="1:8" ht="15">
      <c r="A59" s="2">
        <v>2.5</v>
      </c>
      <c r="B59" s="2" t="s">
        <v>190</v>
      </c>
      <c r="C59" s="29">
        <v>0.28024713866946627</v>
      </c>
      <c r="D59" s="62">
        <v>1</v>
      </c>
      <c r="E59" s="29"/>
      <c r="F59" s="29"/>
      <c r="G59" s="29"/>
      <c r="H59" s="29"/>
    </row>
    <row r="60" spans="1:8" ht="15">
      <c r="A60" s="2">
        <v>3.4</v>
      </c>
      <c r="B60" s="2" t="s">
        <v>191</v>
      </c>
      <c r="C60" s="29">
        <v>0.3881427792250614</v>
      </c>
      <c r="D60" s="29">
        <v>0.15723789002082322</v>
      </c>
      <c r="E60" s="62">
        <v>1</v>
      </c>
      <c r="F60" s="29"/>
      <c r="G60" s="29"/>
      <c r="H60" s="29"/>
    </row>
    <row r="61" spans="1:8" ht="15">
      <c r="A61" s="2">
        <v>3.5</v>
      </c>
      <c r="B61" s="2" t="s">
        <v>192</v>
      </c>
      <c r="C61" s="29">
        <v>-0.2443660641590891</v>
      </c>
      <c r="D61" s="29">
        <v>-0.14120652614779222</v>
      </c>
      <c r="E61" s="29">
        <v>-0.05843148064776685</v>
      </c>
      <c r="F61" s="62">
        <v>1</v>
      </c>
      <c r="G61" s="29"/>
      <c r="H61" s="29"/>
    </row>
    <row r="62" spans="1:8" ht="15">
      <c r="A62" s="2">
        <v>4.4</v>
      </c>
      <c r="B62" s="2" t="s">
        <v>193</v>
      </c>
      <c r="C62" s="29">
        <v>0.24182245688914653</v>
      </c>
      <c r="D62" s="29">
        <v>0.27354340133425264</v>
      </c>
      <c r="E62" s="29">
        <v>0.41990324489164665</v>
      </c>
      <c r="F62" s="29">
        <v>-0.04454539630783231</v>
      </c>
      <c r="G62" s="62">
        <v>1</v>
      </c>
      <c r="H62" s="29"/>
    </row>
    <row r="63" spans="1:8" ht="15">
      <c r="A63" s="2">
        <v>4.5</v>
      </c>
      <c r="B63" s="2" t="s">
        <v>197</v>
      </c>
      <c r="C63" s="29">
        <v>0.23790760225296476</v>
      </c>
      <c r="D63" s="29">
        <v>0.3220013885664299</v>
      </c>
      <c r="E63" s="29">
        <v>0.3718174728639065</v>
      </c>
      <c r="F63" s="29">
        <v>-0.034770048097790406</v>
      </c>
      <c r="G63" s="29">
        <v>0.8474301214372126</v>
      </c>
      <c r="H63" s="62">
        <v>1</v>
      </c>
    </row>
    <row r="67" ht="15">
      <c r="A67" s="2" t="s">
        <v>199</v>
      </c>
    </row>
    <row r="68" ht="15">
      <c r="A68" s="13" t="s">
        <v>62</v>
      </c>
    </row>
    <row r="69" spans="3:4" ht="15">
      <c r="C69" s="2">
        <v>1.1</v>
      </c>
      <c r="D69" s="2">
        <v>2.1</v>
      </c>
    </row>
    <row r="70" spans="3:4" ht="15">
      <c r="C70" s="2" t="s">
        <v>189</v>
      </c>
      <c r="D70" s="2" t="s">
        <v>190</v>
      </c>
    </row>
    <row r="71" spans="1:4" ht="15">
      <c r="A71" s="2">
        <v>1.1</v>
      </c>
      <c r="B71" s="2" t="s">
        <v>189</v>
      </c>
      <c r="C71" s="62">
        <v>1</v>
      </c>
      <c r="D71" s="29"/>
    </row>
    <row r="72" spans="1:4" ht="15">
      <c r="A72" s="2">
        <v>2.1</v>
      </c>
      <c r="B72" s="2" t="s">
        <v>190</v>
      </c>
      <c r="C72" s="29">
        <v>0.1605495798637214</v>
      </c>
      <c r="D72" s="62">
        <v>1</v>
      </c>
    </row>
    <row r="76" ht="15">
      <c r="A76" s="2" t="s">
        <v>201</v>
      </c>
    </row>
    <row r="77" ht="15">
      <c r="A77" s="13" t="s">
        <v>62</v>
      </c>
    </row>
    <row r="78" spans="3:4" ht="15">
      <c r="C78" s="2">
        <v>1.3</v>
      </c>
      <c r="D78" s="2">
        <v>2.2</v>
      </c>
    </row>
    <row r="79" spans="3:4" ht="15">
      <c r="C79" s="2" t="s">
        <v>189</v>
      </c>
      <c r="D79" s="2" t="s">
        <v>190</v>
      </c>
    </row>
    <row r="80" spans="1:4" ht="15">
      <c r="A80" s="2">
        <v>1.3</v>
      </c>
      <c r="B80" s="2" t="s">
        <v>189</v>
      </c>
      <c r="C80" s="62">
        <v>1</v>
      </c>
      <c r="D80" s="29"/>
    </row>
    <row r="81" spans="1:4" ht="15">
      <c r="A81" s="2">
        <v>2.2</v>
      </c>
      <c r="B81" s="2" t="s">
        <v>190</v>
      </c>
      <c r="C81" s="29">
        <v>0.19144104671952758</v>
      </c>
      <c r="D81" s="62">
        <v>1</v>
      </c>
    </row>
    <row r="85" ht="15">
      <c r="A85" s="2" t="s">
        <v>203</v>
      </c>
    </row>
    <row r="86" ht="15">
      <c r="A86" s="13" t="s">
        <v>62</v>
      </c>
    </row>
    <row r="87" spans="3:4" ht="15">
      <c r="C87" s="2">
        <v>1.5</v>
      </c>
      <c r="D87" s="2">
        <v>2.7</v>
      </c>
    </row>
    <row r="88" spans="3:4" ht="15">
      <c r="C88" s="2" t="s">
        <v>189</v>
      </c>
      <c r="D88" s="2" t="s">
        <v>190</v>
      </c>
    </row>
    <row r="89" spans="1:4" ht="15">
      <c r="A89" s="2">
        <v>1.5</v>
      </c>
      <c r="B89" s="2" t="s">
        <v>189</v>
      </c>
      <c r="C89" s="62">
        <v>1</v>
      </c>
      <c r="D89" s="29"/>
    </row>
    <row r="90" spans="1:4" ht="15">
      <c r="A90" s="2">
        <v>2.7</v>
      </c>
      <c r="B90" s="2" t="s">
        <v>190</v>
      </c>
      <c r="C90" s="29">
        <v>0.43198651750689215</v>
      </c>
      <c r="D90" s="62">
        <v>1</v>
      </c>
    </row>
  </sheetData>
  <mergeCells count="7">
    <mergeCell ref="B9:F9"/>
    <mergeCell ref="B10:F10"/>
    <mergeCell ref="B4:F4"/>
    <mergeCell ref="B5:F5"/>
    <mergeCell ref="B6:F6"/>
    <mergeCell ref="B7:F7"/>
    <mergeCell ref="B8:F8"/>
  </mergeCells>
  <hyperlinks>
    <hyperlink ref="A1" location="Innholdsfortegnelse!A1" display="Tilbake"/>
    <hyperlink ref="A14" location="Korrelasjonsanalyser!A1" display="Til toppen"/>
    <hyperlink ref="B3" location="Korrelasjonsanalyser!A28" display="Korrelasjonsanalyse av asymmetrisk informasjon"/>
    <hyperlink ref="A26" location="Korrelasjonsanalyser!A1" display="Til toppen"/>
    <hyperlink ref="B4" location="Korrelasjonsanalyser!A43" display="Korrelasjonsanalyse av oppmuntring og støtte"/>
    <hyperlink ref="A36" location="Korrelasjonsanalyser!A1" display="til toppen"/>
    <hyperlink ref="B5" location="Korrelasjonsanalyser!A55" display="Korrelasjonsanalyse av ledelsens støtte"/>
    <hyperlink ref="A46" location="Korrelasjonsanalyser!A1" display="Til toppen"/>
    <hyperlink ref="B6" location="Korrelasjonsanalyser!A64" display="Korrelasjonsanalyse av autonomi"/>
    <hyperlink ref="A55" location="Korrelasjonsanalyser!A1" display="Til toppen"/>
    <hyperlink ref="B7" location="Korrelasjonsanalyser!A73" display="Korrelasjonsanalyse av utfordring"/>
    <hyperlink ref="A68" location="Korrelasjonsanalyser!A1" display="Til toppen"/>
    <hyperlink ref="B8" location="Korrelasjonsanalyser!A85" display="Korrelasjonsanalyse av ideer til endring og forbedring"/>
    <hyperlink ref="A77" location="Korrelasjonsanalyser!A1" display="Til toppen"/>
    <hyperlink ref="B9" location="Korrelasjonsanalyser!A94" display="Korrelasjonsanalyse av fremming av ideer"/>
    <hyperlink ref="A86" location="Korrelasjonsanalyser!A1" display="Til toppen"/>
    <hyperlink ref="B10" location="Korrelasjonsanalyser!A103" display="Korrelasjonsanaylse av ideer som blir gjennomfør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workbookViewId="0" topLeftCell="A1"/>
  </sheetViews>
  <sheetFormatPr defaultColWidth="11.57421875" defaultRowHeight="15"/>
  <sheetData>
    <row r="1" spans="1:10" ht="25">
      <c r="A1" s="14" t="s">
        <v>39</v>
      </c>
      <c r="B1" s="2"/>
      <c r="E1" s="24" t="s">
        <v>183</v>
      </c>
      <c r="J1" s="2"/>
    </row>
    <row r="2" spans="2:28" ht="15"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4" t="s">
        <v>28</v>
      </c>
    </row>
    <row r="3" spans="1:28" ht="15">
      <c r="A3" s="82" t="s">
        <v>30</v>
      </c>
      <c r="B3" s="6">
        <v>3</v>
      </c>
      <c r="C3" s="6">
        <v>3</v>
      </c>
      <c r="D3" s="6">
        <v>2</v>
      </c>
      <c r="E3" s="6">
        <v>3</v>
      </c>
      <c r="F3" s="6">
        <v>3</v>
      </c>
      <c r="G3" s="6">
        <v>4</v>
      </c>
      <c r="H3" s="6">
        <v>3</v>
      </c>
      <c r="I3" s="6">
        <v>2</v>
      </c>
      <c r="J3" s="6">
        <v>4</v>
      </c>
      <c r="K3" s="6">
        <v>4</v>
      </c>
      <c r="L3" s="6">
        <v>4</v>
      </c>
      <c r="M3" s="6">
        <v>5</v>
      </c>
      <c r="N3" s="6">
        <v>4</v>
      </c>
      <c r="O3" s="6">
        <v>4</v>
      </c>
      <c r="P3" s="6">
        <v>2</v>
      </c>
      <c r="Q3" s="6">
        <v>3</v>
      </c>
      <c r="R3" s="6">
        <v>3</v>
      </c>
      <c r="S3" s="6">
        <v>4</v>
      </c>
      <c r="T3" s="6">
        <v>5</v>
      </c>
      <c r="U3" s="6">
        <v>3</v>
      </c>
      <c r="V3" s="6">
        <v>3</v>
      </c>
      <c r="W3" s="6">
        <v>3</v>
      </c>
      <c r="X3" s="6">
        <v>2</v>
      </c>
      <c r="Y3" s="6">
        <v>2</v>
      </c>
      <c r="Z3" s="6">
        <v>2</v>
      </c>
      <c r="AA3" s="6">
        <v>4</v>
      </c>
      <c r="AB3" s="7">
        <v>3</v>
      </c>
    </row>
    <row r="4" spans="1:28" ht="15">
      <c r="A4" s="83"/>
      <c r="B4" s="8">
        <v>4</v>
      </c>
      <c r="C4" s="8">
        <v>3</v>
      </c>
      <c r="D4" s="8">
        <v>4</v>
      </c>
      <c r="E4" s="8">
        <v>4</v>
      </c>
      <c r="F4" s="8">
        <v>4</v>
      </c>
      <c r="G4" s="8">
        <v>5</v>
      </c>
      <c r="H4" s="8">
        <v>4</v>
      </c>
      <c r="I4" s="8">
        <v>5</v>
      </c>
      <c r="J4" s="8">
        <v>2</v>
      </c>
      <c r="K4" s="8">
        <v>2</v>
      </c>
      <c r="L4" s="8">
        <v>2</v>
      </c>
      <c r="M4" s="8">
        <v>5</v>
      </c>
      <c r="N4" s="8">
        <v>1</v>
      </c>
      <c r="O4" s="8">
        <v>4</v>
      </c>
      <c r="P4" s="8">
        <v>2</v>
      </c>
      <c r="Q4" s="8">
        <v>5</v>
      </c>
      <c r="R4" s="8">
        <v>3</v>
      </c>
      <c r="S4" s="8">
        <v>5</v>
      </c>
      <c r="T4" s="8">
        <v>5</v>
      </c>
      <c r="U4" s="8">
        <v>5</v>
      </c>
      <c r="V4" s="8">
        <v>5</v>
      </c>
      <c r="W4" s="8">
        <v>5</v>
      </c>
      <c r="X4" s="8">
        <v>1</v>
      </c>
      <c r="Y4" s="8">
        <v>1</v>
      </c>
      <c r="Z4" s="8">
        <v>5</v>
      </c>
      <c r="AA4" s="8">
        <v>5</v>
      </c>
      <c r="AB4" s="9">
        <v>1</v>
      </c>
    </row>
    <row r="5" spans="1:28" ht="15">
      <c r="A5" s="83"/>
      <c r="B5" s="8">
        <v>3</v>
      </c>
      <c r="C5" s="8">
        <v>4</v>
      </c>
      <c r="D5" s="8">
        <v>3</v>
      </c>
      <c r="E5" s="8">
        <v>4</v>
      </c>
      <c r="F5" s="8">
        <v>3</v>
      </c>
      <c r="G5" s="8">
        <v>4</v>
      </c>
      <c r="H5" s="8">
        <v>2</v>
      </c>
      <c r="I5" s="8">
        <v>4</v>
      </c>
      <c r="J5" s="8">
        <v>3</v>
      </c>
      <c r="K5" s="8">
        <v>4</v>
      </c>
      <c r="L5" s="8">
        <v>3</v>
      </c>
      <c r="M5" s="8">
        <v>4</v>
      </c>
      <c r="N5" s="8">
        <v>4</v>
      </c>
      <c r="O5" s="8">
        <v>2</v>
      </c>
      <c r="P5" s="8">
        <v>4</v>
      </c>
      <c r="Q5" s="8">
        <v>4</v>
      </c>
      <c r="R5" s="8">
        <v>3</v>
      </c>
      <c r="S5" s="8">
        <v>4</v>
      </c>
      <c r="T5" s="8">
        <v>5</v>
      </c>
      <c r="U5" s="8">
        <v>4</v>
      </c>
      <c r="V5" s="8">
        <v>4</v>
      </c>
      <c r="W5" s="8">
        <v>4</v>
      </c>
      <c r="X5" s="8">
        <v>4</v>
      </c>
      <c r="Y5" s="8">
        <v>3</v>
      </c>
      <c r="Z5" s="8">
        <v>5</v>
      </c>
      <c r="AA5" s="8">
        <v>4</v>
      </c>
      <c r="AB5" s="9">
        <v>2</v>
      </c>
    </row>
    <row r="6" spans="1:28" ht="15">
      <c r="A6" s="83"/>
      <c r="B6" s="8">
        <v>3</v>
      </c>
      <c r="C6" s="8">
        <v>3</v>
      </c>
      <c r="D6" s="8">
        <v>2</v>
      </c>
      <c r="E6" s="8">
        <v>3</v>
      </c>
      <c r="F6" s="8">
        <v>1</v>
      </c>
      <c r="G6" s="8">
        <v>1</v>
      </c>
      <c r="H6" s="8">
        <v>4</v>
      </c>
      <c r="I6" s="8">
        <v>1</v>
      </c>
      <c r="J6" s="8">
        <v>3</v>
      </c>
      <c r="K6" s="8">
        <v>4</v>
      </c>
      <c r="L6" s="8">
        <v>5</v>
      </c>
      <c r="M6" s="8">
        <v>4</v>
      </c>
      <c r="N6" s="8">
        <v>4</v>
      </c>
      <c r="O6" s="8">
        <v>5</v>
      </c>
      <c r="P6" s="8">
        <v>2</v>
      </c>
      <c r="Q6" s="8">
        <v>3</v>
      </c>
      <c r="R6" s="8">
        <v>4</v>
      </c>
      <c r="S6" s="8">
        <v>4</v>
      </c>
      <c r="T6" s="8">
        <v>1</v>
      </c>
      <c r="U6" s="8">
        <v>5</v>
      </c>
      <c r="V6" s="8">
        <v>2</v>
      </c>
      <c r="W6" s="8">
        <v>2</v>
      </c>
      <c r="X6" s="8">
        <v>3</v>
      </c>
      <c r="Y6" s="8">
        <v>3</v>
      </c>
      <c r="Z6" s="8">
        <v>5</v>
      </c>
      <c r="AA6" s="8">
        <v>5</v>
      </c>
      <c r="AB6" s="9">
        <v>1</v>
      </c>
    </row>
    <row r="7" spans="1:28" ht="15">
      <c r="A7" s="83"/>
      <c r="B7" s="8">
        <v>3</v>
      </c>
      <c r="C7" s="8">
        <v>3</v>
      </c>
      <c r="D7" s="8">
        <v>4</v>
      </c>
      <c r="E7" s="8">
        <v>3</v>
      </c>
      <c r="F7" s="8">
        <v>3</v>
      </c>
      <c r="G7" s="8">
        <v>2</v>
      </c>
      <c r="H7" s="8">
        <v>1</v>
      </c>
      <c r="I7" s="8">
        <v>3</v>
      </c>
      <c r="J7" s="8">
        <v>2</v>
      </c>
      <c r="K7" s="8">
        <v>1</v>
      </c>
      <c r="L7" s="8">
        <v>5</v>
      </c>
      <c r="M7" s="8">
        <v>3</v>
      </c>
      <c r="N7" s="8">
        <v>5</v>
      </c>
      <c r="O7" s="8">
        <v>3</v>
      </c>
      <c r="P7" s="8">
        <v>4</v>
      </c>
      <c r="Q7" s="8">
        <v>4</v>
      </c>
      <c r="R7" s="8">
        <v>1</v>
      </c>
      <c r="S7" s="8">
        <v>3</v>
      </c>
      <c r="T7" s="8">
        <v>5</v>
      </c>
      <c r="U7" s="8">
        <v>3</v>
      </c>
      <c r="V7" s="8">
        <v>5</v>
      </c>
      <c r="W7" s="8">
        <v>5</v>
      </c>
      <c r="X7" s="8">
        <v>5</v>
      </c>
      <c r="Y7" s="8">
        <v>5</v>
      </c>
      <c r="Z7" s="8">
        <v>1</v>
      </c>
      <c r="AA7" s="8">
        <v>1</v>
      </c>
      <c r="AB7" s="9">
        <v>3</v>
      </c>
    </row>
    <row r="8" spans="1:28" ht="15">
      <c r="A8" s="83"/>
      <c r="B8" s="8">
        <v>3</v>
      </c>
      <c r="C8" s="8">
        <v>2</v>
      </c>
      <c r="D8" s="8">
        <v>1</v>
      </c>
      <c r="E8" s="8">
        <v>1</v>
      </c>
      <c r="F8" s="8">
        <v>1</v>
      </c>
      <c r="G8" s="8">
        <v>4</v>
      </c>
      <c r="H8" s="8">
        <v>3</v>
      </c>
      <c r="I8" s="8">
        <v>1</v>
      </c>
      <c r="J8" s="8">
        <v>4</v>
      </c>
      <c r="K8" s="8">
        <v>3.1765</v>
      </c>
      <c r="L8" s="8">
        <v>4</v>
      </c>
      <c r="M8" s="8">
        <v>1</v>
      </c>
      <c r="N8" s="8">
        <v>3</v>
      </c>
      <c r="O8" s="8">
        <v>3</v>
      </c>
      <c r="P8" s="8">
        <v>2.8889</v>
      </c>
      <c r="Q8" s="8">
        <v>3</v>
      </c>
      <c r="R8" s="8">
        <v>3</v>
      </c>
      <c r="S8" s="8">
        <v>4</v>
      </c>
      <c r="T8" s="8">
        <v>4</v>
      </c>
      <c r="U8" s="8">
        <v>2</v>
      </c>
      <c r="V8" s="8">
        <v>4</v>
      </c>
      <c r="W8" s="8">
        <v>4</v>
      </c>
      <c r="X8" s="8">
        <v>2</v>
      </c>
      <c r="Y8" s="8">
        <v>2</v>
      </c>
      <c r="Z8" s="8">
        <v>2</v>
      </c>
      <c r="AA8" s="8">
        <v>3</v>
      </c>
      <c r="AB8" s="9">
        <v>4</v>
      </c>
    </row>
    <row r="9" spans="1:28" ht="15">
      <c r="A9" s="83"/>
      <c r="B9" s="8">
        <v>3</v>
      </c>
      <c r="C9" s="8">
        <v>3</v>
      </c>
      <c r="D9" s="8">
        <v>3</v>
      </c>
      <c r="E9" s="8">
        <v>3</v>
      </c>
      <c r="F9" s="8">
        <v>3</v>
      </c>
      <c r="G9" s="8">
        <v>3</v>
      </c>
      <c r="H9" s="8">
        <v>4</v>
      </c>
      <c r="I9" s="8">
        <v>2</v>
      </c>
      <c r="J9" s="8">
        <v>3</v>
      </c>
      <c r="K9" s="8">
        <v>3</v>
      </c>
      <c r="L9" s="8">
        <v>3</v>
      </c>
      <c r="M9" s="8">
        <v>4</v>
      </c>
      <c r="N9" s="8">
        <v>4</v>
      </c>
      <c r="O9" s="8">
        <v>4</v>
      </c>
      <c r="P9" s="8">
        <v>5</v>
      </c>
      <c r="Q9" s="8">
        <v>3</v>
      </c>
      <c r="R9" s="8">
        <v>4</v>
      </c>
      <c r="S9" s="8">
        <v>4</v>
      </c>
      <c r="T9" s="8">
        <v>5</v>
      </c>
      <c r="U9" s="8">
        <v>5</v>
      </c>
      <c r="V9" s="8">
        <v>2</v>
      </c>
      <c r="W9" s="8">
        <v>2</v>
      </c>
      <c r="X9" s="8">
        <v>2</v>
      </c>
      <c r="Y9" s="8">
        <v>2</v>
      </c>
      <c r="Z9" s="8">
        <v>3</v>
      </c>
      <c r="AA9" s="8">
        <v>1</v>
      </c>
      <c r="AB9" s="9">
        <v>1</v>
      </c>
    </row>
    <row r="10" spans="1:28" ht="15">
      <c r="A10" s="83"/>
      <c r="B10" s="8">
        <v>3</v>
      </c>
      <c r="C10" s="8">
        <v>3</v>
      </c>
      <c r="D10" s="8">
        <v>3</v>
      </c>
      <c r="E10" s="8">
        <v>3</v>
      </c>
      <c r="F10" s="8">
        <v>3</v>
      </c>
      <c r="G10" s="8">
        <v>3</v>
      </c>
      <c r="H10" s="8">
        <v>4</v>
      </c>
      <c r="I10" s="8">
        <v>2</v>
      </c>
      <c r="J10" s="8">
        <v>3</v>
      </c>
      <c r="K10" s="8">
        <v>3</v>
      </c>
      <c r="L10" s="8">
        <v>4</v>
      </c>
      <c r="M10" s="8">
        <v>1</v>
      </c>
      <c r="N10" s="8">
        <v>4</v>
      </c>
      <c r="O10" s="8">
        <v>4</v>
      </c>
      <c r="P10" s="8">
        <v>2</v>
      </c>
      <c r="Q10" s="8">
        <v>4</v>
      </c>
      <c r="R10" s="8">
        <v>3</v>
      </c>
      <c r="S10" s="8">
        <v>5</v>
      </c>
      <c r="T10" s="8">
        <v>3</v>
      </c>
      <c r="U10" s="8">
        <v>5</v>
      </c>
      <c r="V10" s="8">
        <v>1</v>
      </c>
      <c r="W10" s="8">
        <v>1</v>
      </c>
      <c r="X10" s="8">
        <v>4</v>
      </c>
      <c r="Y10" s="8">
        <v>4</v>
      </c>
      <c r="Z10" s="8">
        <v>2</v>
      </c>
      <c r="AA10" s="8">
        <v>5</v>
      </c>
      <c r="AB10" s="9">
        <v>1</v>
      </c>
    </row>
    <row r="11" spans="1:28" ht="15">
      <c r="A11" s="83"/>
      <c r="B11" s="8">
        <v>3</v>
      </c>
      <c r="C11" s="8">
        <v>2</v>
      </c>
      <c r="D11" s="8">
        <v>3</v>
      </c>
      <c r="E11" s="8">
        <v>1</v>
      </c>
      <c r="F11" s="8">
        <v>2</v>
      </c>
      <c r="G11" s="8">
        <v>1</v>
      </c>
      <c r="H11" s="8">
        <v>2</v>
      </c>
      <c r="I11" s="8">
        <v>2</v>
      </c>
      <c r="J11" s="8">
        <v>4</v>
      </c>
      <c r="K11" s="8">
        <v>3</v>
      </c>
      <c r="L11" s="8">
        <v>4</v>
      </c>
      <c r="M11" s="8">
        <v>2</v>
      </c>
      <c r="N11" s="8">
        <v>4</v>
      </c>
      <c r="O11" s="8">
        <v>4</v>
      </c>
      <c r="P11" s="8">
        <v>3</v>
      </c>
      <c r="Q11" s="8">
        <v>1</v>
      </c>
      <c r="R11" s="8">
        <v>1</v>
      </c>
      <c r="S11" s="8">
        <v>2</v>
      </c>
      <c r="T11" s="8">
        <v>2</v>
      </c>
      <c r="U11" s="8">
        <v>1</v>
      </c>
      <c r="V11" s="8">
        <v>2</v>
      </c>
      <c r="W11" s="8">
        <v>4</v>
      </c>
      <c r="X11" s="8">
        <v>3</v>
      </c>
      <c r="Y11" s="8">
        <v>5</v>
      </c>
      <c r="Z11" s="8">
        <v>2</v>
      </c>
      <c r="AA11" s="8">
        <v>1</v>
      </c>
      <c r="AB11" s="9">
        <v>5</v>
      </c>
    </row>
    <row r="12" spans="1:28" ht="15">
      <c r="A12" s="83"/>
      <c r="B12" s="8">
        <v>4</v>
      </c>
      <c r="C12" s="8">
        <v>3</v>
      </c>
      <c r="D12" s="8">
        <v>2</v>
      </c>
      <c r="E12" s="8">
        <v>2</v>
      </c>
      <c r="F12" s="8">
        <v>2</v>
      </c>
      <c r="G12" s="8">
        <v>4</v>
      </c>
      <c r="H12" s="8">
        <v>4</v>
      </c>
      <c r="I12" s="8">
        <v>3</v>
      </c>
      <c r="J12" s="8">
        <v>4</v>
      </c>
      <c r="K12" s="8">
        <v>2</v>
      </c>
      <c r="L12" s="8">
        <v>4</v>
      </c>
      <c r="M12" s="8">
        <v>3</v>
      </c>
      <c r="N12" s="8">
        <v>5</v>
      </c>
      <c r="O12" s="8">
        <v>3</v>
      </c>
      <c r="P12" s="8">
        <v>2</v>
      </c>
      <c r="Q12" s="8">
        <v>5</v>
      </c>
      <c r="R12" s="8">
        <v>2</v>
      </c>
      <c r="S12" s="8">
        <v>4</v>
      </c>
      <c r="T12" s="8">
        <v>4</v>
      </c>
      <c r="U12" s="8">
        <v>5</v>
      </c>
      <c r="V12" s="8">
        <v>4</v>
      </c>
      <c r="W12" s="8">
        <v>4</v>
      </c>
      <c r="X12" s="8">
        <v>4</v>
      </c>
      <c r="Y12" s="8">
        <v>4</v>
      </c>
      <c r="Z12" s="8">
        <v>3</v>
      </c>
      <c r="AA12" s="8">
        <v>4</v>
      </c>
      <c r="AB12" s="9">
        <v>1</v>
      </c>
    </row>
    <row r="13" spans="1:28" ht="15">
      <c r="A13" s="83"/>
      <c r="B13" s="8">
        <v>3</v>
      </c>
      <c r="C13" s="8">
        <v>2</v>
      </c>
      <c r="D13" s="8">
        <v>2</v>
      </c>
      <c r="E13" s="8">
        <v>1</v>
      </c>
      <c r="F13" s="8">
        <v>2</v>
      </c>
      <c r="G13" s="8">
        <v>1</v>
      </c>
      <c r="H13" s="8">
        <v>3</v>
      </c>
      <c r="I13" s="8">
        <v>2</v>
      </c>
      <c r="J13" s="8">
        <v>3</v>
      </c>
      <c r="K13" s="8">
        <v>3</v>
      </c>
      <c r="L13" s="8">
        <v>4</v>
      </c>
      <c r="M13" s="8">
        <v>4</v>
      </c>
      <c r="N13" s="8">
        <v>4</v>
      </c>
      <c r="O13" s="8">
        <v>3</v>
      </c>
      <c r="P13" s="8">
        <v>3</v>
      </c>
      <c r="Q13" s="8">
        <v>1</v>
      </c>
      <c r="R13" s="8">
        <v>3</v>
      </c>
      <c r="S13" s="8">
        <v>2</v>
      </c>
      <c r="T13" s="8">
        <v>2</v>
      </c>
      <c r="U13" s="8">
        <v>4</v>
      </c>
      <c r="V13" s="8">
        <v>4</v>
      </c>
      <c r="W13" s="8">
        <v>4</v>
      </c>
      <c r="X13" s="8">
        <v>2</v>
      </c>
      <c r="Y13" s="8">
        <v>2</v>
      </c>
      <c r="Z13" s="8">
        <v>1</v>
      </c>
      <c r="AA13" s="8">
        <v>3.1176</v>
      </c>
      <c r="AB13" s="9">
        <v>2</v>
      </c>
    </row>
    <row r="14" spans="1:28" ht="15">
      <c r="A14" s="83"/>
      <c r="B14" s="8">
        <v>3</v>
      </c>
      <c r="C14" s="8">
        <v>3</v>
      </c>
      <c r="D14" s="8">
        <v>1</v>
      </c>
      <c r="E14" s="8">
        <v>2</v>
      </c>
      <c r="F14" s="8">
        <v>1</v>
      </c>
      <c r="G14" s="8">
        <v>3</v>
      </c>
      <c r="H14" s="8">
        <v>3</v>
      </c>
      <c r="I14" s="8">
        <v>2</v>
      </c>
      <c r="J14" s="8">
        <v>3</v>
      </c>
      <c r="K14" s="8">
        <v>3</v>
      </c>
      <c r="L14" s="8">
        <v>4</v>
      </c>
      <c r="M14" s="8">
        <v>3</v>
      </c>
      <c r="N14" s="8">
        <v>4</v>
      </c>
      <c r="O14" s="8">
        <v>3</v>
      </c>
      <c r="P14" s="8">
        <v>2</v>
      </c>
      <c r="Q14" s="8">
        <v>2</v>
      </c>
      <c r="R14" s="8">
        <v>2</v>
      </c>
      <c r="S14" s="8">
        <v>3</v>
      </c>
      <c r="T14" s="8">
        <v>2</v>
      </c>
      <c r="U14" s="8">
        <v>4</v>
      </c>
      <c r="V14" s="8">
        <v>2</v>
      </c>
      <c r="W14" s="8">
        <v>2</v>
      </c>
      <c r="X14" s="8">
        <v>2</v>
      </c>
      <c r="Y14" s="8">
        <v>2</v>
      </c>
      <c r="Z14" s="8">
        <v>3</v>
      </c>
      <c r="AA14" s="8">
        <v>5</v>
      </c>
      <c r="AB14" s="9">
        <v>2</v>
      </c>
    </row>
    <row r="15" spans="1:28" ht="15">
      <c r="A15" s="83"/>
      <c r="B15" s="8">
        <v>3</v>
      </c>
      <c r="C15" s="8">
        <v>3</v>
      </c>
      <c r="D15" s="8">
        <v>4</v>
      </c>
      <c r="E15" s="8">
        <v>3</v>
      </c>
      <c r="F15" s="8">
        <v>4</v>
      </c>
      <c r="G15" s="8">
        <v>2</v>
      </c>
      <c r="H15" s="8">
        <v>1</v>
      </c>
      <c r="I15" s="8">
        <v>3</v>
      </c>
      <c r="J15" s="8">
        <v>3</v>
      </c>
      <c r="K15" s="8">
        <v>3</v>
      </c>
      <c r="L15" s="8">
        <v>4</v>
      </c>
      <c r="M15" s="8">
        <v>4</v>
      </c>
      <c r="N15" s="8">
        <v>2</v>
      </c>
      <c r="O15" s="8">
        <v>3</v>
      </c>
      <c r="P15" s="8">
        <v>4</v>
      </c>
      <c r="Q15" s="8">
        <v>4</v>
      </c>
      <c r="R15" s="8">
        <v>4</v>
      </c>
      <c r="S15" s="8">
        <v>3</v>
      </c>
      <c r="T15" s="8">
        <v>5</v>
      </c>
      <c r="U15" s="8">
        <v>4</v>
      </c>
      <c r="V15" s="8">
        <v>5</v>
      </c>
      <c r="W15" s="8">
        <v>5</v>
      </c>
      <c r="X15" s="8">
        <v>4</v>
      </c>
      <c r="Y15" s="8">
        <v>5</v>
      </c>
      <c r="Z15" s="8">
        <v>2</v>
      </c>
      <c r="AA15" s="8">
        <v>1</v>
      </c>
      <c r="AB15" s="9">
        <v>2</v>
      </c>
    </row>
    <row r="16" spans="1:28" ht="15">
      <c r="A16" s="83"/>
      <c r="B16" s="8">
        <v>3</v>
      </c>
      <c r="C16" s="8">
        <v>1</v>
      </c>
      <c r="D16" s="8">
        <v>3</v>
      </c>
      <c r="E16" s="8">
        <v>2</v>
      </c>
      <c r="F16" s="8">
        <v>5</v>
      </c>
      <c r="G16" s="8">
        <v>1</v>
      </c>
      <c r="H16" s="8">
        <v>3</v>
      </c>
      <c r="I16" s="8">
        <v>1</v>
      </c>
      <c r="J16" s="8">
        <v>3.3333</v>
      </c>
      <c r="K16" s="8">
        <v>3.1765</v>
      </c>
      <c r="L16" s="8">
        <v>2</v>
      </c>
      <c r="M16" s="8">
        <v>3</v>
      </c>
      <c r="N16" s="8">
        <v>2</v>
      </c>
      <c r="O16" s="8">
        <v>3</v>
      </c>
      <c r="P16" s="8">
        <v>3</v>
      </c>
      <c r="Q16" s="8">
        <v>4</v>
      </c>
      <c r="R16" s="8">
        <v>1</v>
      </c>
      <c r="S16" s="8">
        <v>4</v>
      </c>
      <c r="T16" s="8">
        <v>4</v>
      </c>
      <c r="U16" s="8">
        <v>4</v>
      </c>
      <c r="V16" s="8">
        <v>4</v>
      </c>
      <c r="W16" s="8">
        <v>3</v>
      </c>
      <c r="X16" s="8">
        <v>3.3333</v>
      </c>
      <c r="Y16" s="8">
        <v>1</v>
      </c>
      <c r="Z16" s="8">
        <v>1</v>
      </c>
      <c r="AA16" s="8">
        <v>1</v>
      </c>
      <c r="AB16" s="9">
        <v>2</v>
      </c>
    </row>
    <row r="17" spans="1:28" ht="15">
      <c r="A17" s="83"/>
      <c r="B17" s="8">
        <v>2</v>
      </c>
      <c r="C17" s="8">
        <v>3</v>
      </c>
      <c r="D17" s="8">
        <v>3</v>
      </c>
      <c r="E17" s="8">
        <v>2</v>
      </c>
      <c r="F17" s="8">
        <v>2</v>
      </c>
      <c r="G17" s="8">
        <v>4</v>
      </c>
      <c r="H17" s="8">
        <v>2</v>
      </c>
      <c r="I17" s="8">
        <v>1</v>
      </c>
      <c r="J17" s="8">
        <v>3</v>
      </c>
      <c r="K17" s="8">
        <v>3</v>
      </c>
      <c r="L17" s="8">
        <v>3</v>
      </c>
      <c r="M17" s="8">
        <v>4</v>
      </c>
      <c r="N17" s="8">
        <v>4</v>
      </c>
      <c r="O17" s="8">
        <v>4</v>
      </c>
      <c r="P17" s="8">
        <v>3</v>
      </c>
      <c r="Q17" s="8">
        <v>5</v>
      </c>
      <c r="R17" s="8">
        <v>1</v>
      </c>
      <c r="S17" s="8">
        <v>5</v>
      </c>
      <c r="T17" s="8">
        <v>4</v>
      </c>
      <c r="U17" s="8">
        <v>5</v>
      </c>
      <c r="V17" s="8">
        <v>5</v>
      </c>
      <c r="W17" s="8">
        <v>5</v>
      </c>
      <c r="X17" s="8">
        <v>4</v>
      </c>
      <c r="Y17" s="8">
        <v>4</v>
      </c>
      <c r="Z17" s="8">
        <v>2</v>
      </c>
      <c r="AA17" s="8">
        <v>4</v>
      </c>
      <c r="AB17" s="9">
        <v>1</v>
      </c>
    </row>
    <row r="18" spans="1:28" ht="15">
      <c r="A18" s="83"/>
      <c r="B18" s="8">
        <v>4</v>
      </c>
      <c r="C18" s="8">
        <v>5</v>
      </c>
      <c r="D18" s="8">
        <v>1</v>
      </c>
      <c r="E18" s="8">
        <v>1</v>
      </c>
      <c r="F18" s="8">
        <v>1</v>
      </c>
      <c r="G18" s="8">
        <v>2.7778</v>
      </c>
      <c r="H18" s="8">
        <v>5</v>
      </c>
      <c r="I18" s="8">
        <v>1</v>
      </c>
      <c r="J18" s="8">
        <v>5</v>
      </c>
      <c r="K18" s="8">
        <v>5</v>
      </c>
      <c r="L18" s="8">
        <v>5</v>
      </c>
      <c r="M18" s="8">
        <v>4</v>
      </c>
      <c r="N18" s="8">
        <v>4</v>
      </c>
      <c r="O18" s="8">
        <v>3</v>
      </c>
      <c r="P18" s="8">
        <v>1</v>
      </c>
      <c r="Q18" s="8">
        <v>1</v>
      </c>
      <c r="R18" s="8">
        <v>5</v>
      </c>
      <c r="S18" s="8">
        <v>3</v>
      </c>
      <c r="T18" s="8">
        <v>1</v>
      </c>
      <c r="U18" s="8">
        <v>4</v>
      </c>
      <c r="V18" s="8">
        <v>1</v>
      </c>
      <c r="W18" s="8">
        <v>1</v>
      </c>
      <c r="X18" s="8">
        <v>3</v>
      </c>
      <c r="Y18" s="8">
        <v>2</v>
      </c>
      <c r="Z18" s="8">
        <v>5</v>
      </c>
      <c r="AA18" s="8">
        <v>3.1176</v>
      </c>
      <c r="AB18" s="9">
        <v>2</v>
      </c>
    </row>
    <row r="19" spans="1:28" ht="15">
      <c r="A19" s="83"/>
      <c r="B19" s="8">
        <v>5</v>
      </c>
      <c r="C19" s="8">
        <v>4</v>
      </c>
      <c r="D19" s="8">
        <v>4</v>
      </c>
      <c r="E19" s="8">
        <v>4</v>
      </c>
      <c r="F19" s="8">
        <v>4</v>
      </c>
      <c r="G19" s="8">
        <v>4</v>
      </c>
      <c r="H19" s="8">
        <v>3</v>
      </c>
      <c r="I19" s="8">
        <v>4</v>
      </c>
      <c r="J19" s="8">
        <v>4</v>
      </c>
      <c r="K19" s="8">
        <v>4</v>
      </c>
      <c r="L19" s="8">
        <v>4</v>
      </c>
      <c r="M19" s="8">
        <v>4</v>
      </c>
      <c r="N19" s="8">
        <v>4</v>
      </c>
      <c r="O19" s="8">
        <v>3</v>
      </c>
      <c r="P19" s="8">
        <v>4</v>
      </c>
      <c r="Q19" s="8">
        <v>4</v>
      </c>
      <c r="R19" s="8">
        <v>2</v>
      </c>
      <c r="S19" s="8">
        <v>5</v>
      </c>
      <c r="T19" s="8">
        <v>5</v>
      </c>
      <c r="U19" s="8">
        <v>5</v>
      </c>
      <c r="V19" s="8">
        <v>5</v>
      </c>
      <c r="W19" s="8">
        <v>5</v>
      </c>
      <c r="X19" s="8">
        <v>5</v>
      </c>
      <c r="Y19" s="8">
        <v>5</v>
      </c>
      <c r="Z19" s="8">
        <v>4</v>
      </c>
      <c r="AA19" s="8">
        <v>4</v>
      </c>
      <c r="AB19" s="9">
        <v>1</v>
      </c>
    </row>
    <row r="20" spans="1:28" ht="15">
      <c r="A20" s="83"/>
      <c r="B20" s="8">
        <v>3</v>
      </c>
      <c r="C20" s="8">
        <v>5</v>
      </c>
      <c r="D20" s="8">
        <v>5</v>
      </c>
      <c r="E20" s="8">
        <v>5</v>
      </c>
      <c r="F20" s="8">
        <v>4</v>
      </c>
      <c r="G20" s="8">
        <v>2</v>
      </c>
      <c r="H20" s="8">
        <v>1</v>
      </c>
      <c r="I20" s="8">
        <v>3</v>
      </c>
      <c r="J20" s="8">
        <v>3</v>
      </c>
      <c r="K20" s="8">
        <v>3</v>
      </c>
      <c r="L20" s="8">
        <v>2</v>
      </c>
      <c r="M20" s="8">
        <v>4</v>
      </c>
      <c r="N20" s="8">
        <v>4</v>
      </c>
      <c r="O20" s="8">
        <v>3</v>
      </c>
      <c r="P20" s="8">
        <v>3</v>
      </c>
      <c r="Q20" s="8">
        <v>5</v>
      </c>
      <c r="R20" s="8">
        <v>2</v>
      </c>
      <c r="S20" s="8">
        <v>5</v>
      </c>
      <c r="T20" s="8">
        <v>5</v>
      </c>
      <c r="U20" s="8">
        <v>5</v>
      </c>
      <c r="V20" s="8">
        <v>5</v>
      </c>
      <c r="W20" s="8">
        <v>5</v>
      </c>
      <c r="X20" s="8">
        <v>5</v>
      </c>
      <c r="Y20" s="8">
        <v>5</v>
      </c>
      <c r="Z20" s="8">
        <v>4</v>
      </c>
      <c r="AA20" s="8">
        <v>2</v>
      </c>
      <c r="AB20" s="9">
        <v>1</v>
      </c>
    </row>
    <row r="21" spans="1:28" ht="15">
      <c r="A21" s="84"/>
      <c r="B21" s="10">
        <v>4</v>
      </c>
      <c r="C21" s="10">
        <v>3</v>
      </c>
      <c r="D21" s="10">
        <v>2</v>
      </c>
      <c r="E21" s="10">
        <v>3</v>
      </c>
      <c r="F21" s="10">
        <v>4</v>
      </c>
      <c r="G21" s="10">
        <v>2</v>
      </c>
      <c r="H21" s="10">
        <v>2</v>
      </c>
      <c r="I21" s="10">
        <v>3</v>
      </c>
      <c r="J21" s="10">
        <v>4</v>
      </c>
      <c r="K21" s="10">
        <v>4</v>
      </c>
      <c r="L21" s="10">
        <v>3</v>
      </c>
      <c r="M21" s="10">
        <v>4</v>
      </c>
      <c r="N21" s="10">
        <v>4</v>
      </c>
      <c r="O21" s="10">
        <v>4</v>
      </c>
      <c r="P21" s="10">
        <v>3</v>
      </c>
      <c r="Q21" s="10">
        <v>4</v>
      </c>
      <c r="R21" s="10">
        <v>4</v>
      </c>
      <c r="S21" s="10">
        <v>4</v>
      </c>
      <c r="T21" s="10">
        <v>4</v>
      </c>
      <c r="U21" s="10">
        <v>4</v>
      </c>
      <c r="V21" s="10">
        <v>5</v>
      </c>
      <c r="W21" s="10">
        <v>4</v>
      </c>
      <c r="X21" s="10">
        <v>5</v>
      </c>
      <c r="Y21" s="10">
        <v>4</v>
      </c>
      <c r="Z21" s="10">
        <v>2</v>
      </c>
      <c r="AA21" s="10">
        <v>3</v>
      </c>
      <c r="AB21" s="11">
        <v>2</v>
      </c>
    </row>
    <row r="22" spans="1:28" ht="15">
      <c r="A22" s="79" t="s">
        <v>31</v>
      </c>
      <c r="B22" s="6">
        <v>2</v>
      </c>
      <c r="C22" s="6">
        <v>2</v>
      </c>
      <c r="D22" s="6">
        <v>1</v>
      </c>
      <c r="E22" s="6">
        <v>2</v>
      </c>
      <c r="F22" s="6">
        <v>3</v>
      </c>
      <c r="G22" s="6">
        <v>2</v>
      </c>
      <c r="H22" s="6">
        <v>3</v>
      </c>
      <c r="I22" s="6">
        <v>2</v>
      </c>
      <c r="J22" s="6">
        <v>3</v>
      </c>
      <c r="K22" s="6">
        <v>4</v>
      </c>
      <c r="L22" s="6">
        <v>4</v>
      </c>
      <c r="M22" s="6">
        <v>4</v>
      </c>
      <c r="N22" s="6">
        <v>3</v>
      </c>
      <c r="O22" s="6">
        <v>2</v>
      </c>
      <c r="P22" s="6">
        <v>4</v>
      </c>
      <c r="Q22" s="6">
        <v>3</v>
      </c>
      <c r="R22" s="6">
        <v>3</v>
      </c>
      <c r="S22" s="6">
        <v>3</v>
      </c>
      <c r="T22" s="6">
        <v>4</v>
      </c>
      <c r="U22" s="6">
        <v>4</v>
      </c>
      <c r="V22" s="6">
        <v>4</v>
      </c>
      <c r="W22" s="6">
        <v>4</v>
      </c>
      <c r="X22" s="6">
        <v>4</v>
      </c>
      <c r="Y22" s="6">
        <v>4</v>
      </c>
      <c r="Z22" s="6">
        <v>3</v>
      </c>
      <c r="AA22" s="6">
        <v>3</v>
      </c>
      <c r="AB22" s="7">
        <v>2</v>
      </c>
    </row>
    <row r="23" spans="1:28" ht="15">
      <c r="A23" s="80"/>
      <c r="B23" s="8">
        <v>3.3077</v>
      </c>
      <c r="C23" s="8">
        <v>2.8462</v>
      </c>
      <c r="D23" s="8">
        <v>2.7273</v>
      </c>
      <c r="E23" s="8">
        <v>2.3077</v>
      </c>
      <c r="F23" s="8">
        <v>2.8462</v>
      </c>
      <c r="G23" s="8">
        <v>1</v>
      </c>
      <c r="H23" s="8">
        <v>3.0833</v>
      </c>
      <c r="I23" s="8">
        <v>2.6667</v>
      </c>
      <c r="J23" s="8">
        <v>2</v>
      </c>
      <c r="K23" s="8">
        <v>2</v>
      </c>
      <c r="L23" s="8">
        <v>2</v>
      </c>
      <c r="M23" s="8">
        <v>4</v>
      </c>
      <c r="N23" s="8">
        <v>2</v>
      </c>
      <c r="O23" s="8">
        <v>1</v>
      </c>
      <c r="P23" s="8">
        <v>2</v>
      </c>
      <c r="Q23" s="8">
        <v>4</v>
      </c>
      <c r="R23" s="8">
        <v>1</v>
      </c>
      <c r="S23" s="8">
        <v>5</v>
      </c>
      <c r="T23" s="8">
        <v>5</v>
      </c>
      <c r="U23" s="8">
        <v>4</v>
      </c>
      <c r="V23" s="8">
        <v>5</v>
      </c>
      <c r="W23" s="8">
        <v>5</v>
      </c>
      <c r="X23" s="8">
        <v>5</v>
      </c>
      <c r="Y23" s="8">
        <v>5</v>
      </c>
      <c r="Z23" s="8">
        <v>1</v>
      </c>
      <c r="AA23" s="8">
        <v>1</v>
      </c>
      <c r="AB23" s="9">
        <v>2</v>
      </c>
    </row>
    <row r="24" spans="1:28" ht="15">
      <c r="A24" s="80"/>
      <c r="B24" s="8">
        <v>4</v>
      </c>
      <c r="C24" s="8">
        <v>4</v>
      </c>
      <c r="D24" s="8">
        <v>2.7273</v>
      </c>
      <c r="E24" s="8">
        <v>1</v>
      </c>
      <c r="F24" s="8">
        <v>1</v>
      </c>
      <c r="G24" s="8">
        <v>5</v>
      </c>
      <c r="H24" s="8">
        <v>4</v>
      </c>
      <c r="I24" s="8">
        <v>2</v>
      </c>
      <c r="J24" s="8">
        <v>5</v>
      </c>
      <c r="K24" s="8">
        <v>5</v>
      </c>
      <c r="L24" s="8">
        <v>5</v>
      </c>
      <c r="M24" s="8">
        <v>5</v>
      </c>
      <c r="N24" s="8">
        <v>5</v>
      </c>
      <c r="O24" s="8">
        <v>4</v>
      </c>
      <c r="P24" s="8">
        <v>5</v>
      </c>
      <c r="Q24" s="8">
        <v>3</v>
      </c>
      <c r="R24" s="8">
        <v>4</v>
      </c>
      <c r="S24" s="8">
        <v>4</v>
      </c>
      <c r="T24" s="8">
        <v>5</v>
      </c>
      <c r="U24" s="8">
        <v>3.7857</v>
      </c>
      <c r="V24" s="8">
        <v>2</v>
      </c>
      <c r="W24" s="8">
        <v>4</v>
      </c>
      <c r="X24" s="8">
        <v>1</v>
      </c>
      <c r="Y24" s="8">
        <v>3</v>
      </c>
      <c r="Z24" s="8">
        <v>4</v>
      </c>
      <c r="AA24" s="8">
        <v>3</v>
      </c>
      <c r="AB24" s="9">
        <v>2.1368</v>
      </c>
    </row>
    <row r="25" spans="1:28" ht="15">
      <c r="A25" s="80"/>
      <c r="B25" s="8">
        <v>3</v>
      </c>
      <c r="C25" s="8">
        <v>3</v>
      </c>
      <c r="D25" s="8">
        <v>2</v>
      </c>
      <c r="E25" s="8">
        <v>2</v>
      </c>
      <c r="F25" s="8">
        <v>1</v>
      </c>
      <c r="G25" s="8">
        <v>2</v>
      </c>
      <c r="H25" s="8">
        <v>4</v>
      </c>
      <c r="I25" s="8">
        <v>1</v>
      </c>
      <c r="J25" s="8">
        <v>4</v>
      </c>
      <c r="K25" s="8">
        <v>3</v>
      </c>
      <c r="L25" s="8">
        <v>3</v>
      </c>
      <c r="M25" s="8">
        <v>2</v>
      </c>
      <c r="N25" s="8">
        <v>2</v>
      </c>
      <c r="O25" s="8">
        <v>4</v>
      </c>
      <c r="P25" s="8">
        <v>2</v>
      </c>
      <c r="Q25" s="8">
        <v>2</v>
      </c>
      <c r="R25" s="8">
        <v>5</v>
      </c>
      <c r="S25" s="8">
        <v>2</v>
      </c>
      <c r="T25" s="8">
        <v>3</v>
      </c>
      <c r="U25" s="8">
        <v>3</v>
      </c>
      <c r="V25" s="8">
        <v>2</v>
      </c>
      <c r="W25" s="8">
        <v>2</v>
      </c>
      <c r="X25" s="8">
        <v>2</v>
      </c>
      <c r="Y25" s="8">
        <v>2</v>
      </c>
      <c r="Z25" s="8">
        <v>3</v>
      </c>
      <c r="AA25" s="8">
        <v>3</v>
      </c>
      <c r="AB25" s="9">
        <v>3</v>
      </c>
    </row>
    <row r="26" spans="1:28" ht="15">
      <c r="A26" s="80"/>
      <c r="B26" s="8">
        <v>3</v>
      </c>
      <c r="C26" s="8">
        <v>2</v>
      </c>
      <c r="D26" s="8">
        <v>3</v>
      </c>
      <c r="E26" s="8">
        <v>2</v>
      </c>
      <c r="F26" s="8">
        <v>3</v>
      </c>
      <c r="G26" s="8">
        <v>3</v>
      </c>
      <c r="H26" s="8">
        <v>2</v>
      </c>
      <c r="I26" s="8">
        <v>3</v>
      </c>
      <c r="J26" s="8">
        <v>3</v>
      </c>
      <c r="K26" s="8">
        <v>4</v>
      </c>
      <c r="L26" s="8">
        <v>3</v>
      </c>
      <c r="M26" s="8">
        <v>3</v>
      </c>
      <c r="N26" s="8">
        <v>3</v>
      </c>
      <c r="O26" s="8">
        <v>3</v>
      </c>
      <c r="P26" s="8">
        <v>3</v>
      </c>
      <c r="Q26" s="8">
        <v>4</v>
      </c>
      <c r="R26" s="8">
        <v>2</v>
      </c>
      <c r="S26" s="8">
        <v>3</v>
      </c>
      <c r="T26" s="8">
        <v>3</v>
      </c>
      <c r="U26" s="8">
        <v>4</v>
      </c>
      <c r="V26" s="8">
        <v>3</v>
      </c>
      <c r="W26" s="8">
        <v>3</v>
      </c>
      <c r="X26" s="8">
        <v>2</v>
      </c>
      <c r="Y26" s="8">
        <v>3</v>
      </c>
      <c r="Z26" s="8">
        <v>2</v>
      </c>
      <c r="AA26" s="8">
        <v>2</v>
      </c>
      <c r="AB26" s="9">
        <v>2</v>
      </c>
    </row>
    <row r="27" spans="1:28" ht="15">
      <c r="A27" s="80"/>
      <c r="B27" s="8">
        <v>4</v>
      </c>
      <c r="C27" s="8">
        <v>4</v>
      </c>
      <c r="D27" s="8">
        <v>3</v>
      </c>
      <c r="E27" s="8">
        <v>3</v>
      </c>
      <c r="F27" s="8">
        <v>3</v>
      </c>
      <c r="G27" s="8">
        <v>3</v>
      </c>
      <c r="H27" s="8">
        <v>2</v>
      </c>
      <c r="I27" s="8">
        <v>3</v>
      </c>
      <c r="J27" s="8">
        <v>2</v>
      </c>
      <c r="K27" s="8">
        <v>2</v>
      </c>
      <c r="L27" s="8">
        <v>2</v>
      </c>
      <c r="M27" s="8">
        <v>3</v>
      </c>
      <c r="N27" s="8">
        <v>3</v>
      </c>
      <c r="O27" s="8">
        <v>2</v>
      </c>
      <c r="P27" s="8">
        <v>2</v>
      </c>
      <c r="Q27" s="8">
        <v>3</v>
      </c>
      <c r="R27" s="8">
        <v>2</v>
      </c>
      <c r="S27" s="8">
        <v>4</v>
      </c>
      <c r="T27" s="8">
        <v>5</v>
      </c>
      <c r="U27" s="8">
        <v>4</v>
      </c>
      <c r="V27" s="8">
        <v>1</v>
      </c>
      <c r="W27" s="8">
        <v>1</v>
      </c>
      <c r="X27" s="8">
        <v>2</v>
      </c>
      <c r="Y27" s="8">
        <v>2</v>
      </c>
      <c r="Z27" s="8">
        <v>1</v>
      </c>
      <c r="AA27" s="8">
        <v>1</v>
      </c>
      <c r="AB27" s="9">
        <v>2</v>
      </c>
    </row>
    <row r="28" spans="1:28" ht="15">
      <c r="A28" s="80"/>
      <c r="B28" s="8">
        <v>3</v>
      </c>
      <c r="C28" s="8">
        <v>2</v>
      </c>
      <c r="D28" s="8">
        <v>3</v>
      </c>
      <c r="E28" s="8">
        <v>3</v>
      </c>
      <c r="F28" s="8">
        <v>3</v>
      </c>
      <c r="G28" s="8">
        <v>2</v>
      </c>
      <c r="H28" s="8">
        <v>3</v>
      </c>
      <c r="I28" s="8">
        <v>2</v>
      </c>
      <c r="J28" s="8">
        <v>2</v>
      </c>
      <c r="K28" s="8">
        <v>3</v>
      </c>
      <c r="L28" s="8">
        <v>2</v>
      </c>
      <c r="M28" s="8">
        <v>3</v>
      </c>
      <c r="N28" s="8">
        <v>2</v>
      </c>
      <c r="O28" s="8">
        <v>2</v>
      </c>
      <c r="P28" s="8">
        <v>3</v>
      </c>
      <c r="Q28" s="8">
        <v>2</v>
      </c>
      <c r="R28" s="8">
        <v>3</v>
      </c>
      <c r="S28" s="8">
        <v>2</v>
      </c>
      <c r="T28" s="8">
        <v>3</v>
      </c>
      <c r="U28" s="8">
        <v>2</v>
      </c>
      <c r="V28" s="8">
        <v>2</v>
      </c>
      <c r="W28" s="8">
        <v>2</v>
      </c>
      <c r="X28" s="8">
        <v>3</v>
      </c>
      <c r="Y28" s="8">
        <v>2</v>
      </c>
      <c r="Z28" s="8">
        <v>2</v>
      </c>
      <c r="AA28" s="8">
        <v>2</v>
      </c>
      <c r="AB28" s="9">
        <v>4</v>
      </c>
    </row>
    <row r="29" spans="1:28" ht="15">
      <c r="A29" s="80"/>
      <c r="B29" s="8">
        <v>2</v>
      </c>
      <c r="C29" s="8">
        <v>1</v>
      </c>
      <c r="D29" s="8">
        <v>1</v>
      </c>
      <c r="E29" s="8">
        <v>1</v>
      </c>
      <c r="F29" s="8">
        <v>1</v>
      </c>
      <c r="G29" s="8">
        <v>3</v>
      </c>
      <c r="H29" s="8">
        <v>2</v>
      </c>
      <c r="I29" s="8">
        <v>1</v>
      </c>
      <c r="J29" s="8">
        <v>4</v>
      </c>
      <c r="K29" s="8">
        <v>2</v>
      </c>
      <c r="L29" s="8">
        <v>2</v>
      </c>
      <c r="M29" s="8">
        <v>2</v>
      </c>
      <c r="N29" s="8">
        <v>3</v>
      </c>
      <c r="O29" s="8">
        <v>3</v>
      </c>
      <c r="P29" s="8">
        <v>2</v>
      </c>
      <c r="Q29" s="8">
        <v>3</v>
      </c>
      <c r="R29" s="8">
        <v>4</v>
      </c>
      <c r="S29" s="8">
        <v>1</v>
      </c>
      <c r="T29" s="8">
        <v>4</v>
      </c>
      <c r="U29" s="8">
        <v>4</v>
      </c>
      <c r="V29" s="8">
        <v>2</v>
      </c>
      <c r="W29" s="8">
        <v>3</v>
      </c>
      <c r="X29" s="8">
        <v>3.3077</v>
      </c>
      <c r="Y29" s="8">
        <v>3</v>
      </c>
      <c r="Z29" s="8">
        <v>1</v>
      </c>
      <c r="AA29" s="8">
        <v>1</v>
      </c>
      <c r="AB29" s="9">
        <v>2</v>
      </c>
    </row>
    <row r="30" spans="1:28" ht="15">
      <c r="A30" s="80"/>
      <c r="B30" s="8">
        <v>3</v>
      </c>
      <c r="C30" s="8">
        <v>4</v>
      </c>
      <c r="D30" s="8">
        <v>4</v>
      </c>
      <c r="E30" s="8">
        <v>3</v>
      </c>
      <c r="F30" s="8">
        <v>4</v>
      </c>
      <c r="G30" s="8">
        <v>4</v>
      </c>
      <c r="H30" s="8">
        <v>4</v>
      </c>
      <c r="I30" s="8">
        <v>4</v>
      </c>
      <c r="J30" s="8">
        <v>3</v>
      </c>
      <c r="K30" s="8">
        <v>2</v>
      </c>
      <c r="L30" s="8">
        <v>3</v>
      </c>
      <c r="M30" s="8">
        <v>3</v>
      </c>
      <c r="N30" s="8">
        <v>3</v>
      </c>
      <c r="O30" s="8">
        <v>2</v>
      </c>
      <c r="P30" s="8">
        <v>4</v>
      </c>
      <c r="Q30" s="8">
        <v>4</v>
      </c>
      <c r="R30" s="8">
        <v>2</v>
      </c>
      <c r="S30" s="8">
        <v>4</v>
      </c>
      <c r="T30" s="8">
        <v>4</v>
      </c>
      <c r="U30" s="8">
        <v>3</v>
      </c>
      <c r="V30" s="8">
        <v>4</v>
      </c>
      <c r="W30" s="8">
        <v>4</v>
      </c>
      <c r="X30" s="8">
        <v>4</v>
      </c>
      <c r="Y30" s="8">
        <v>4</v>
      </c>
      <c r="Z30" s="8">
        <v>1</v>
      </c>
      <c r="AA30" s="8">
        <v>3</v>
      </c>
      <c r="AB30" s="9">
        <v>3</v>
      </c>
    </row>
    <row r="31" spans="1:28" ht="15">
      <c r="A31" s="80"/>
      <c r="B31" s="8">
        <v>4</v>
      </c>
      <c r="C31" s="8">
        <v>2</v>
      </c>
      <c r="D31" s="8">
        <v>3</v>
      </c>
      <c r="E31" s="8">
        <v>1</v>
      </c>
      <c r="F31" s="8">
        <v>3</v>
      </c>
      <c r="G31" s="8">
        <v>2</v>
      </c>
      <c r="H31" s="8">
        <v>3</v>
      </c>
      <c r="I31" s="8">
        <v>3</v>
      </c>
      <c r="J31" s="8">
        <v>3</v>
      </c>
      <c r="K31" s="8">
        <v>3</v>
      </c>
      <c r="L31" s="8">
        <v>3</v>
      </c>
      <c r="M31" s="8">
        <v>3</v>
      </c>
      <c r="N31" s="8">
        <v>3</v>
      </c>
      <c r="O31" s="8">
        <v>2</v>
      </c>
      <c r="P31" s="8">
        <v>2</v>
      </c>
      <c r="Q31" s="8">
        <v>2</v>
      </c>
      <c r="R31" s="8">
        <v>2</v>
      </c>
      <c r="S31" s="8">
        <v>2</v>
      </c>
      <c r="T31" s="8">
        <v>3</v>
      </c>
      <c r="U31" s="8">
        <v>4</v>
      </c>
      <c r="V31" s="8">
        <v>4</v>
      </c>
      <c r="W31" s="8">
        <v>4</v>
      </c>
      <c r="X31" s="8">
        <v>3</v>
      </c>
      <c r="Y31" s="8">
        <v>3</v>
      </c>
      <c r="Z31" s="8">
        <v>2</v>
      </c>
      <c r="AA31" s="8">
        <v>3</v>
      </c>
      <c r="AB31" s="9">
        <v>2</v>
      </c>
    </row>
    <row r="32" spans="1:28" ht="15">
      <c r="A32" s="80"/>
      <c r="B32" s="8">
        <v>5</v>
      </c>
      <c r="C32" s="8">
        <v>5</v>
      </c>
      <c r="D32" s="8">
        <v>2.7273</v>
      </c>
      <c r="E32" s="8">
        <v>3</v>
      </c>
      <c r="F32" s="8">
        <v>4</v>
      </c>
      <c r="G32" s="8">
        <v>4</v>
      </c>
      <c r="H32" s="8">
        <v>4</v>
      </c>
      <c r="I32" s="8">
        <v>5</v>
      </c>
      <c r="J32" s="8">
        <v>5</v>
      </c>
      <c r="K32" s="8">
        <v>4</v>
      </c>
      <c r="L32" s="8">
        <v>4</v>
      </c>
      <c r="M32" s="8">
        <v>4</v>
      </c>
      <c r="N32" s="8">
        <v>4</v>
      </c>
      <c r="O32" s="8">
        <v>4</v>
      </c>
      <c r="P32" s="8">
        <v>4</v>
      </c>
      <c r="Q32" s="8">
        <v>4</v>
      </c>
      <c r="R32" s="8">
        <v>4</v>
      </c>
      <c r="S32" s="8">
        <v>4</v>
      </c>
      <c r="T32" s="8">
        <v>5</v>
      </c>
      <c r="U32" s="8">
        <v>5</v>
      </c>
      <c r="V32" s="8">
        <v>4</v>
      </c>
      <c r="W32" s="8">
        <v>4</v>
      </c>
      <c r="X32" s="8">
        <v>4</v>
      </c>
      <c r="Y32" s="8">
        <v>4</v>
      </c>
      <c r="Z32" s="8">
        <v>5</v>
      </c>
      <c r="AA32" s="8">
        <v>5</v>
      </c>
      <c r="AB32" s="9">
        <v>1</v>
      </c>
    </row>
    <row r="33" spans="1:28" ht="15">
      <c r="A33" s="80"/>
      <c r="B33" s="8">
        <v>4</v>
      </c>
      <c r="C33" s="8">
        <v>4</v>
      </c>
      <c r="D33" s="8">
        <v>4</v>
      </c>
      <c r="E33" s="8">
        <v>4</v>
      </c>
      <c r="F33" s="8">
        <v>4</v>
      </c>
      <c r="G33" s="8">
        <v>3</v>
      </c>
      <c r="H33" s="8">
        <v>3</v>
      </c>
      <c r="I33" s="8">
        <v>4</v>
      </c>
      <c r="J33" s="8">
        <v>2</v>
      </c>
      <c r="K33" s="8">
        <v>1</v>
      </c>
      <c r="L33" s="8">
        <v>1</v>
      </c>
      <c r="M33" s="8">
        <v>2</v>
      </c>
      <c r="N33" s="8">
        <v>2</v>
      </c>
      <c r="O33" s="8">
        <v>5</v>
      </c>
      <c r="P33" s="8">
        <v>3</v>
      </c>
      <c r="Q33" s="8">
        <v>5</v>
      </c>
      <c r="R33" s="8">
        <v>3</v>
      </c>
      <c r="S33" s="8">
        <v>5</v>
      </c>
      <c r="T33" s="8">
        <v>3</v>
      </c>
      <c r="U33" s="8">
        <v>5</v>
      </c>
      <c r="V33" s="8">
        <v>5</v>
      </c>
      <c r="W33" s="8">
        <v>4</v>
      </c>
      <c r="X33" s="8">
        <v>5</v>
      </c>
      <c r="Y33" s="8">
        <v>4</v>
      </c>
      <c r="Z33" s="8">
        <v>4</v>
      </c>
      <c r="AA33" s="8">
        <v>4</v>
      </c>
      <c r="AB33" s="9">
        <v>1</v>
      </c>
    </row>
    <row r="34" spans="1:28" ht="15">
      <c r="A34" s="80"/>
      <c r="B34" s="8">
        <v>3</v>
      </c>
      <c r="C34" s="8">
        <v>3</v>
      </c>
      <c r="D34" s="8">
        <v>3</v>
      </c>
      <c r="E34" s="8">
        <v>4</v>
      </c>
      <c r="F34" s="8">
        <v>3</v>
      </c>
      <c r="G34" s="8">
        <v>4</v>
      </c>
      <c r="H34" s="8">
        <v>3</v>
      </c>
      <c r="I34" s="8">
        <v>2</v>
      </c>
      <c r="J34" s="8">
        <v>3</v>
      </c>
      <c r="K34" s="8">
        <v>3</v>
      </c>
      <c r="L34" s="8">
        <v>4</v>
      </c>
      <c r="M34" s="8">
        <v>4</v>
      </c>
      <c r="N34" s="8">
        <v>4</v>
      </c>
      <c r="O34" s="8">
        <v>3</v>
      </c>
      <c r="P34" s="8">
        <v>3</v>
      </c>
      <c r="Q34" s="8">
        <v>4</v>
      </c>
      <c r="R34" s="8">
        <v>3</v>
      </c>
      <c r="S34" s="8">
        <v>4</v>
      </c>
      <c r="T34" s="8">
        <v>2</v>
      </c>
      <c r="U34" s="8">
        <v>4</v>
      </c>
      <c r="V34" s="8">
        <v>4</v>
      </c>
      <c r="W34" s="8">
        <v>4</v>
      </c>
      <c r="X34" s="8">
        <v>4</v>
      </c>
      <c r="Y34" s="8">
        <v>3</v>
      </c>
      <c r="Z34" s="8">
        <v>4</v>
      </c>
      <c r="AA34" s="8">
        <v>5</v>
      </c>
      <c r="AB34" s="9">
        <v>2</v>
      </c>
    </row>
    <row r="35" spans="1:28" ht="15">
      <c r="A35" s="80"/>
      <c r="B35" s="8">
        <v>3.3077</v>
      </c>
      <c r="C35" s="8">
        <v>2.8462</v>
      </c>
      <c r="D35" s="8">
        <v>2.7273</v>
      </c>
      <c r="E35" s="8">
        <v>2.3077</v>
      </c>
      <c r="F35" s="8">
        <v>2.8462</v>
      </c>
      <c r="G35" s="8">
        <v>1</v>
      </c>
      <c r="H35" s="8">
        <v>3.0833</v>
      </c>
      <c r="I35" s="8">
        <v>2.6667</v>
      </c>
      <c r="J35" s="8">
        <v>4</v>
      </c>
      <c r="K35" s="8">
        <v>4</v>
      </c>
      <c r="L35" s="8">
        <v>4</v>
      </c>
      <c r="M35" s="8">
        <v>4</v>
      </c>
      <c r="N35" s="8">
        <v>3</v>
      </c>
      <c r="O35" s="8">
        <v>2.8462</v>
      </c>
      <c r="P35" s="8">
        <v>3</v>
      </c>
      <c r="Q35" s="8">
        <v>2</v>
      </c>
      <c r="R35" s="8">
        <v>2.9231</v>
      </c>
      <c r="S35" s="8">
        <v>3</v>
      </c>
      <c r="T35" s="8">
        <v>2</v>
      </c>
      <c r="U35" s="8">
        <v>3</v>
      </c>
      <c r="V35" s="8">
        <v>3.2857</v>
      </c>
      <c r="W35" s="8">
        <v>3.4286</v>
      </c>
      <c r="X35" s="8">
        <v>3.3077</v>
      </c>
      <c r="Y35" s="8">
        <v>3.2857</v>
      </c>
      <c r="Z35" s="8">
        <v>2.5385</v>
      </c>
      <c r="AA35" s="8">
        <v>2.7692</v>
      </c>
      <c r="AB35" s="9">
        <v>3</v>
      </c>
    </row>
    <row r="36" spans="1:28" ht="15">
      <c r="A36" s="81"/>
      <c r="B36" s="10">
        <v>3</v>
      </c>
      <c r="C36" s="10">
        <v>1</v>
      </c>
      <c r="D36" s="10">
        <v>3</v>
      </c>
      <c r="E36" s="10">
        <v>1</v>
      </c>
      <c r="F36" s="10">
        <v>4</v>
      </c>
      <c r="G36" s="10">
        <v>1</v>
      </c>
      <c r="H36" s="10">
        <v>3.0833</v>
      </c>
      <c r="I36" s="10">
        <v>2.6667</v>
      </c>
      <c r="J36" s="10">
        <v>4</v>
      </c>
      <c r="K36" s="10">
        <v>4</v>
      </c>
      <c r="L36" s="10">
        <v>4</v>
      </c>
      <c r="M36" s="10">
        <v>4</v>
      </c>
      <c r="N36" s="10">
        <v>4</v>
      </c>
      <c r="O36" s="10">
        <v>2.8462</v>
      </c>
      <c r="P36" s="10">
        <v>3</v>
      </c>
      <c r="Q36" s="10">
        <v>3</v>
      </c>
      <c r="R36" s="10">
        <v>2.9231</v>
      </c>
      <c r="S36" s="10">
        <v>3</v>
      </c>
      <c r="T36" s="10">
        <v>4</v>
      </c>
      <c r="U36" s="10">
        <v>4</v>
      </c>
      <c r="V36" s="10">
        <v>4</v>
      </c>
      <c r="W36" s="10">
        <v>4</v>
      </c>
      <c r="X36" s="10">
        <v>4</v>
      </c>
      <c r="Y36" s="10">
        <v>4</v>
      </c>
      <c r="Z36" s="10">
        <v>2.5385</v>
      </c>
      <c r="AA36" s="10">
        <v>2.7692</v>
      </c>
      <c r="AB36" s="11">
        <v>2</v>
      </c>
    </row>
    <row r="37" spans="1:28" ht="15">
      <c r="A37" s="79" t="s">
        <v>32</v>
      </c>
      <c r="B37" s="6">
        <v>3</v>
      </c>
      <c r="C37" s="6">
        <v>4</v>
      </c>
      <c r="D37" s="6">
        <v>4</v>
      </c>
      <c r="E37" s="6">
        <v>1</v>
      </c>
      <c r="F37" s="6">
        <v>1</v>
      </c>
      <c r="G37" s="6">
        <v>3</v>
      </c>
      <c r="H37" s="6">
        <v>4</v>
      </c>
      <c r="I37" s="6">
        <v>1</v>
      </c>
      <c r="J37" s="6">
        <v>3</v>
      </c>
      <c r="K37" s="6">
        <v>3</v>
      </c>
      <c r="L37" s="6">
        <v>3</v>
      </c>
      <c r="M37" s="6">
        <v>3</v>
      </c>
      <c r="N37" s="6">
        <v>4</v>
      </c>
      <c r="O37" s="6">
        <v>3</v>
      </c>
      <c r="P37" s="6">
        <v>1</v>
      </c>
      <c r="Q37" s="6">
        <v>1</v>
      </c>
      <c r="R37" s="6">
        <v>4</v>
      </c>
      <c r="S37" s="6">
        <v>1</v>
      </c>
      <c r="T37" s="6">
        <v>3</v>
      </c>
      <c r="U37" s="6">
        <v>3</v>
      </c>
      <c r="V37" s="6">
        <v>2</v>
      </c>
      <c r="W37" s="6">
        <v>2</v>
      </c>
      <c r="X37" s="6">
        <v>1</v>
      </c>
      <c r="Y37" s="6">
        <v>1</v>
      </c>
      <c r="Z37" s="6">
        <v>3</v>
      </c>
      <c r="AA37" s="6">
        <v>4</v>
      </c>
      <c r="AB37" s="7">
        <v>3</v>
      </c>
    </row>
    <row r="38" spans="1:28" ht="15">
      <c r="A38" s="85"/>
      <c r="B38" s="8">
        <v>3</v>
      </c>
      <c r="C38" s="8">
        <v>2</v>
      </c>
      <c r="D38" s="8">
        <v>2</v>
      </c>
      <c r="E38" s="8">
        <v>1</v>
      </c>
      <c r="F38" s="8">
        <v>1</v>
      </c>
      <c r="G38" s="8">
        <v>2</v>
      </c>
      <c r="H38" s="8">
        <v>3</v>
      </c>
      <c r="I38" s="8">
        <v>1</v>
      </c>
      <c r="J38" s="8">
        <v>3</v>
      </c>
      <c r="K38" s="8">
        <v>3</v>
      </c>
      <c r="L38" s="8">
        <v>3</v>
      </c>
      <c r="M38" s="8">
        <v>2</v>
      </c>
      <c r="N38" s="8">
        <v>3</v>
      </c>
      <c r="O38" s="8">
        <v>3</v>
      </c>
      <c r="P38" s="8">
        <v>1</v>
      </c>
      <c r="Q38" s="8">
        <v>3</v>
      </c>
      <c r="R38" s="8">
        <v>3</v>
      </c>
      <c r="S38" s="8">
        <v>3</v>
      </c>
      <c r="T38" s="8">
        <v>3</v>
      </c>
      <c r="U38" s="8">
        <v>4</v>
      </c>
      <c r="V38" s="8">
        <v>1</v>
      </c>
      <c r="W38" s="8">
        <v>1</v>
      </c>
      <c r="X38" s="8">
        <v>1</v>
      </c>
      <c r="Y38" s="8">
        <v>1</v>
      </c>
      <c r="Z38" s="8">
        <v>3</v>
      </c>
      <c r="AA38" s="8">
        <v>3</v>
      </c>
      <c r="AB38" s="9">
        <v>2</v>
      </c>
    </row>
    <row r="39" spans="1:28" ht="15">
      <c r="A39" s="85"/>
      <c r="B39" s="8">
        <v>5</v>
      </c>
      <c r="C39" s="8">
        <v>5</v>
      </c>
      <c r="D39" s="8">
        <v>5</v>
      </c>
      <c r="E39" s="8">
        <v>5</v>
      </c>
      <c r="F39" s="8">
        <v>5</v>
      </c>
      <c r="G39" s="8">
        <v>5</v>
      </c>
      <c r="H39" s="8">
        <v>5</v>
      </c>
      <c r="I39" s="8">
        <v>5</v>
      </c>
      <c r="J39" s="8">
        <v>5</v>
      </c>
      <c r="K39" s="8">
        <v>5</v>
      </c>
      <c r="L39" s="8">
        <v>5</v>
      </c>
      <c r="M39" s="8">
        <v>5</v>
      </c>
      <c r="N39" s="8">
        <v>5</v>
      </c>
      <c r="O39" s="8">
        <v>5</v>
      </c>
      <c r="P39" s="8">
        <v>5</v>
      </c>
      <c r="Q39" s="8">
        <v>5</v>
      </c>
      <c r="R39" s="8">
        <v>5</v>
      </c>
      <c r="S39" s="8">
        <v>5</v>
      </c>
      <c r="T39" s="8">
        <v>5</v>
      </c>
      <c r="U39" s="8">
        <v>5</v>
      </c>
      <c r="V39" s="8">
        <v>5</v>
      </c>
      <c r="W39" s="8">
        <v>5</v>
      </c>
      <c r="X39" s="8">
        <v>5</v>
      </c>
      <c r="Y39" s="8">
        <v>5</v>
      </c>
      <c r="Z39" s="8">
        <v>5</v>
      </c>
      <c r="AA39" s="8">
        <v>5</v>
      </c>
      <c r="AB39" s="9">
        <v>1</v>
      </c>
    </row>
    <row r="40" spans="1:28" ht="15">
      <c r="A40" s="85"/>
      <c r="B40" s="8">
        <v>3</v>
      </c>
      <c r="C40" s="8">
        <v>2</v>
      </c>
      <c r="D40" s="8">
        <v>4</v>
      </c>
      <c r="E40" s="8">
        <v>3</v>
      </c>
      <c r="F40" s="8">
        <v>3</v>
      </c>
      <c r="G40" s="8">
        <v>3</v>
      </c>
      <c r="H40" s="8">
        <v>3</v>
      </c>
      <c r="I40" s="8">
        <v>4</v>
      </c>
      <c r="J40" s="8">
        <v>3</v>
      </c>
      <c r="K40" s="8">
        <v>4</v>
      </c>
      <c r="L40" s="8">
        <v>4</v>
      </c>
      <c r="M40" s="8">
        <v>3</v>
      </c>
      <c r="N40" s="8">
        <v>3</v>
      </c>
      <c r="O40" s="8">
        <v>4</v>
      </c>
      <c r="P40" s="8">
        <v>3</v>
      </c>
      <c r="Q40" s="8">
        <v>4</v>
      </c>
      <c r="R40" s="8">
        <v>4</v>
      </c>
      <c r="S40" s="8">
        <v>4</v>
      </c>
      <c r="T40" s="8">
        <v>4</v>
      </c>
      <c r="U40" s="8">
        <v>2</v>
      </c>
      <c r="V40" s="8">
        <v>2</v>
      </c>
      <c r="W40" s="8">
        <v>3</v>
      </c>
      <c r="X40" s="8">
        <v>3</v>
      </c>
      <c r="Y40" s="8">
        <v>3</v>
      </c>
      <c r="Z40" s="8">
        <v>4</v>
      </c>
      <c r="AA40" s="8">
        <v>3</v>
      </c>
      <c r="AB40" s="9">
        <v>4</v>
      </c>
    </row>
    <row r="41" spans="1:28" ht="15">
      <c r="A41" s="85"/>
      <c r="B41" s="8">
        <v>5</v>
      </c>
      <c r="C41" s="8">
        <v>5</v>
      </c>
      <c r="D41" s="8">
        <v>5</v>
      </c>
      <c r="E41" s="8">
        <v>5</v>
      </c>
      <c r="F41" s="8">
        <v>5</v>
      </c>
      <c r="G41" s="8">
        <v>5</v>
      </c>
      <c r="H41" s="8">
        <v>5</v>
      </c>
      <c r="I41" s="8">
        <v>5</v>
      </c>
      <c r="J41" s="8">
        <v>5</v>
      </c>
      <c r="K41" s="8">
        <v>5</v>
      </c>
      <c r="L41" s="8">
        <v>5</v>
      </c>
      <c r="M41" s="8">
        <v>5</v>
      </c>
      <c r="N41" s="8">
        <v>5</v>
      </c>
      <c r="O41" s="8">
        <v>5</v>
      </c>
      <c r="P41" s="8">
        <v>5</v>
      </c>
      <c r="Q41" s="8">
        <v>4</v>
      </c>
      <c r="R41" s="8">
        <v>5</v>
      </c>
      <c r="S41" s="8">
        <v>5</v>
      </c>
      <c r="T41" s="8">
        <v>5</v>
      </c>
      <c r="U41" s="8">
        <v>5</v>
      </c>
      <c r="V41" s="8">
        <v>5</v>
      </c>
      <c r="W41" s="8">
        <v>5</v>
      </c>
      <c r="X41" s="8">
        <v>5</v>
      </c>
      <c r="Y41" s="8">
        <v>5</v>
      </c>
      <c r="Z41" s="8">
        <v>5</v>
      </c>
      <c r="AA41" s="8">
        <v>5</v>
      </c>
      <c r="AB41" s="9">
        <v>1</v>
      </c>
    </row>
    <row r="42" spans="1:28" ht="15">
      <c r="A42" s="85"/>
      <c r="B42" s="8">
        <v>3</v>
      </c>
      <c r="C42" s="8">
        <v>4</v>
      </c>
      <c r="D42" s="8">
        <v>4</v>
      </c>
      <c r="E42" s="8">
        <v>1</v>
      </c>
      <c r="F42" s="8">
        <v>2</v>
      </c>
      <c r="G42" s="8">
        <v>4</v>
      </c>
      <c r="H42" s="8">
        <v>5</v>
      </c>
      <c r="I42" s="8">
        <v>4</v>
      </c>
      <c r="J42" s="8">
        <v>3</v>
      </c>
      <c r="K42" s="8">
        <v>2</v>
      </c>
      <c r="L42" s="8">
        <v>2</v>
      </c>
      <c r="M42" s="8">
        <v>4</v>
      </c>
      <c r="N42" s="8">
        <v>5</v>
      </c>
      <c r="O42" s="8">
        <v>5</v>
      </c>
      <c r="P42" s="8">
        <v>2</v>
      </c>
      <c r="Q42" s="8">
        <v>3</v>
      </c>
      <c r="R42" s="8">
        <v>4</v>
      </c>
      <c r="S42" s="8">
        <v>4</v>
      </c>
      <c r="T42" s="8">
        <v>3.4</v>
      </c>
      <c r="U42" s="8">
        <v>5</v>
      </c>
      <c r="V42" s="8">
        <v>4</v>
      </c>
      <c r="W42" s="8">
        <v>4</v>
      </c>
      <c r="X42" s="8">
        <v>5</v>
      </c>
      <c r="Y42" s="8">
        <v>4</v>
      </c>
      <c r="Z42" s="8">
        <v>2</v>
      </c>
      <c r="AA42" s="8">
        <v>4</v>
      </c>
      <c r="AB42" s="9">
        <v>1</v>
      </c>
    </row>
    <row r="43" spans="1:28" ht="15">
      <c r="A43" s="85"/>
      <c r="B43" s="8">
        <v>3</v>
      </c>
      <c r="C43" s="8">
        <v>3</v>
      </c>
      <c r="D43" s="8">
        <v>4</v>
      </c>
      <c r="E43" s="8">
        <v>2</v>
      </c>
      <c r="F43" s="8">
        <v>3</v>
      </c>
      <c r="G43" s="8">
        <v>4</v>
      </c>
      <c r="H43" s="8">
        <v>3</v>
      </c>
      <c r="I43" s="8">
        <v>4</v>
      </c>
      <c r="J43" s="8">
        <v>4</v>
      </c>
      <c r="K43" s="8">
        <v>3</v>
      </c>
      <c r="L43" s="8">
        <v>4</v>
      </c>
      <c r="M43" s="8">
        <v>4</v>
      </c>
      <c r="N43" s="8">
        <v>4</v>
      </c>
      <c r="O43" s="8">
        <v>3</v>
      </c>
      <c r="P43" s="8">
        <v>3</v>
      </c>
      <c r="Q43" s="8">
        <v>4</v>
      </c>
      <c r="R43" s="8">
        <v>2</v>
      </c>
      <c r="S43" s="8">
        <v>4</v>
      </c>
      <c r="T43" s="8">
        <v>4</v>
      </c>
      <c r="U43" s="8">
        <v>3</v>
      </c>
      <c r="V43" s="8">
        <v>4</v>
      </c>
      <c r="W43" s="8">
        <v>4</v>
      </c>
      <c r="X43" s="8">
        <v>4</v>
      </c>
      <c r="Y43" s="8">
        <v>4</v>
      </c>
      <c r="Z43" s="8">
        <v>2</v>
      </c>
      <c r="AA43" s="8">
        <v>2</v>
      </c>
      <c r="AB43" s="9">
        <v>3</v>
      </c>
    </row>
    <row r="44" spans="1:28" ht="15">
      <c r="A44" s="85"/>
      <c r="B44" s="8">
        <v>4</v>
      </c>
      <c r="C44" s="8">
        <v>2</v>
      </c>
      <c r="D44" s="8">
        <v>3</v>
      </c>
      <c r="E44" s="8">
        <v>1</v>
      </c>
      <c r="F44" s="8">
        <v>2</v>
      </c>
      <c r="G44" s="8">
        <v>1</v>
      </c>
      <c r="H44" s="8">
        <v>2</v>
      </c>
      <c r="I44" s="8">
        <v>4</v>
      </c>
      <c r="J44" s="8">
        <v>3</v>
      </c>
      <c r="K44" s="8">
        <v>1</v>
      </c>
      <c r="L44" s="8">
        <v>3</v>
      </c>
      <c r="M44" s="8">
        <v>3</v>
      </c>
      <c r="N44" s="8">
        <v>4</v>
      </c>
      <c r="O44" s="8">
        <v>3</v>
      </c>
      <c r="P44" s="8">
        <v>3</v>
      </c>
      <c r="Q44" s="8">
        <v>2</v>
      </c>
      <c r="R44" s="8">
        <v>2</v>
      </c>
      <c r="S44" s="8">
        <v>4</v>
      </c>
      <c r="T44" s="8">
        <v>4</v>
      </c>
      <c r="U44" s="8">
        <v>5</v>
      </c>
      <c r="V44" s="8">
        <v>2</v>
      </c>
      <c r="W44" s="8">
        <v>3</v>
      </c>
      <c r="X44" s="8">
        <v>2</v>
      </c>
      <c r="Y44" s="8">
        <v>2</v>
      </c>
      <c r="Z44" s="8">
        <v>2</v>
      </c>
      <c r="AA44" s="8">
        <v>1</v>
      </c>
      <c r="AB44" s="9">
        <v>1</v>
      </c>
    </row>
    <row r="45" spans="1:28" ht="15">
      <c r="A45" s="85"/>
      <c r="B45" s="8">
        <v>3</v>
      </c>
      <c r="C45" s="8">
        <v>4</v>
      </c>
      <c r="D45" s="8">
        <v>2</v>
      </c>
      <c r="E45" s="8">
        <v>3</v>
      </c>
      <c r="F45" s="8">
        <v>3</v>
      </c>
      <c r="G45" s="8">
        <v>3</v>
      </c>
      <c r="H45" s="8">
        <v>4</v>
      </c>
      <c r="I45" s="8">
        <v>2</v>
      </c>
      <c r="J45" s="8">
        <v>4</v>
      </c>
      <c r="K45" s="8">
        <v>4</v>
      </c>
      <c r="L45" s="8">
        <v>4</v>
      </c>
      <c r="M45" s="8">
        <v>4</v>
      </c>
      <c r="N45" s="8">
        <v>4</v>
      </c>
      <c r="O45" s="8">
        <v>4</v>
      </c>
      <c r="P45" s="8">
        <v>3</v>
      </c>
      <c r="Q45" s="8">
        <v>3</v>
      </c>
      <c r="R45" s="8">
        <v>4</v>
      </c>
      <c r="S45" s="8">
        <v>3</v>
      </c>
      <c r="T45" s="8">
        <v>2</v>
      </c>
      <c r="U45" s="8">
        <v>5</v>
      </c>
      <c r="V45" s="8">
        <v>3</v>
      </c>
      <c r="W45" s="8">
        <v>3</v>
      </c>
      <c r="X45" s="8">
        <v>3</v>
      </c>
      <c r="Y45" s="8">
        <v>3</v>
      </c>
      <c r="Z45" s="8">
        <v>4</v>
      </c>
      <c r="AA45" s="8">
        <v>5</v>
      </c>
      <c r="AB45" s="9">
        <v>1</v>
      </c>
    </row>
    <row r="46" spans="1:28" ht="15">
      <c r="A46" s="85"/>
      <c r="B46" s="8">
        <v>2</v>
      </c>
      <c r="C46" s="8">
        <v>3</v>
      </c>
      <c r="D46" s="8">
        <v>2</v>
      </c>
      <c r="E46" s="8">
        <v>2</v>
      </c>
      <c r="F46" s="8">
        <v>2</v>
      </c>
      <c r="G46" s="8">
        <v>3</v>
      </c>
      <c r="H46" s="8">
        <v>2</v>
      </c>
      <c r="I46" s="8">
        <v>2</v>
      </c>
      <c r="J46" s="8">
        <v>3</v>
      </c>
      <c r="K46" s="8">
        <v>3</v>
      </c>
      <c r="L46" s="8">
        <v>3</v>
      </c>
      <c r="M46" s="8">
        <v>3</v>
      </c>
      <c r="N46" s="8">
        <v>3</v>
      </c>
      <c r="O46" s="8">
        <v>3</v>
      </c>
      <c r="P46" s="8">
        <v>3</v>
      </c>
      <c r="Q46" s="8">
        <v>2</v>
      </c>
      <c r="R46" s="8">
        <v>3</v>
      </c>
      <c r="S46" s="8">
        <v>2</v>
      </c>
      <c r="T46" s="8">
        <v>3</v>
      </c>
      <c r="U46" s="8">
        <v>4</v>
      </c>
      <c r="V46" s="8">
        <v>2</v>
      </c>
      <c r="W46" s="8">
        <v>2</v>
      </c>
      <c r="X46" s="8">
        <v>3</v>
      </c>
      <c r="Y46" s="8">
        <v>3</v>
      </c>
      <c r="Z46" s="8">
        <v>5</v>
      </c>
      <c r="AA46" s="8">
        <v>3</v>
      </c>
      <c r="AB46" s="9">
        <v>2</v>
      </c>
    </row>
    <row r="47" spans="1:28" ht="15">
      <c r="A47" s="85"/>
      <c r="B47" s="8">
        <v>3</v>
      </c>
      <c r="C47" s="8">
        <v>4</v>
      </c>
      <c r="D47" s="8">
        <v>5</v>
      </c>
      <c r="E47" s="8">
        <v>4</v>
      </c>
      <c r="F47" s="8">
        <v>4</v>
      </c>
      <c r="G47" s="8">
        <v>2</v>
      </c>
      <c r="H47" s="8">
        <v>1</v>
      </c>
      <c r="I47" s="8">
        <v>3</v>
      </c>
      <c r="J47" s="8">
        <v>3</v>
      </c>
      <c r="K47" s="8">
        <v>3</v>
      </c>
      <c r="L47" s="8">
        <v>3</v>
      </c>
      <c r="M47" s="8">
        <v>3.4667</v>
      </c>
      <c r="N47" s="8">
        <v>3</v>
      </c>
      <c r="O47" s="8">
        <v>3</v>
      </c>
      <c r="P47" s="8">
        <v>4</v>
      </c>
      <c r="Q47" s="8">
        <v>4</v>
      </c>
      <c r="R47" s="8">
        <v>1</v>
      </c>
      <c r="S47" s="8">
        <v>5</v>
      </c>
      <c r="T47" s="8">
        <v>3</v>
      </c>
      <c r="U47" s="8">
        <v>2</v>
      </c>
      <c r="V47" s="8">
        <v>5</v>
      </c>
      <c r="W47" s="8">
        <v>5</v>
      </c>
      <c r="X47" s="8">
        <v>5</v>
      </c>
      <c r="Y47" s="8">
        <v>5</v>
      </c>
      <c r="Z47" s="8">
        <v>3</v>
      </c>
      <c r="AA47" s="8">
        <v>3.4</v>
      </c>
      <c r="AB47" s="9">
        <v>4</v>
      </c>
    </row>
    <row r="48" spans="1:28" ht="15">
      <c r="A48" s="85"/>
      <c r="B48" s="8">
        <v>5</v>
      </c>
      <c r="C48" s="8">
        <v>3</v>
      </c>
      <c r="D48" s="8">
        <v>2</v>
      </c>
      <c r="E48" s="8">
        <v>1</v>
      </c>
      <c r="F48" s="8">
        <v>1</v>
      </c>
      <c r="G48" s="8">
        <v>3</v>
      </c>
      <c r="H48" s="8">
        <v>2</v>
      </c>
      <c r="I48" s="8">
        <v>1</v>
      </c>
      <c r="J48" s="8">
        <v>3</v>
      </c>
      <c r="K48" s="8">
        <v>1</v>
      </c>
      <c r="L48" s="8">
        <v>3</v>
      </c>
      <c r="M48" s="8">
        <v>2</v>
      </c>
      <c r="N48" s="8">
        <v>4</v>
      </c>
      <c r="O48" s="8">
        <v>3</v>
      </c>
      <c r="P48" s="8">
        <v>1</v>
      </c>
      <c r="Q48" s="8">
        <v>3</v>
      </c>
      <c r="R48" s="8">
        <v>4</v>
      </c>
      <c r="S48" s="8">
        <v>3</v>
      </c>
      <c r="T48" s="8">
        <v>2</v>
      </c>
      <c r="U48" s="8">
        <v>5</v>
      </c>
      <c r="V48" s="8">
        <v>3</v>
      </c>
      <c r="W48" s="8">
        <v>2</v>
      </c>
      <c r="X48" s="8">
        <v>2</v>
      </c>
      <c r="Y48" s="8">
        <v>4</v>
      </c>
      <c r="Z48" s="8">
        <v>2</v>
      </c>
      <c r="AA48" s="8">
        <v>5</v>
      </c>
      <c r="AB48" s="9">
        <v>1</v>
      </c>
    </row>
    <row r="49" spans="1:28" ht="15">
      <c r="A49" s="85"/>
      <c r="B49" s="8">
        <v>3</v>
      </c>
      <c r="C49" s="8">
        <v>2</v>
      </c>
      <c r="D49" s="8">
        <v>5</v>
      </c>
      <c r="E49" s="8">
        <v>3</v>
      </c>
      <c r="F49" s="8">
        <v>3</v>
      </c>
      <c r="G49" s="8">
        <v>3</v>
      </c>
      <c r="H49" s="8">
        <v>2</v>
      </c>
      <c r="I49" s="8">
        <v>3</v>
      </c>
      <c r="J49" s="8">
        <v>2</v>
      </c>
      <c r="K49" s="8">
        <v>2</v>
      </c>
      <c r="L49" s="8">
        <v>2</v>
      </c>
      <c r="M49" s="8">
        <v>3</v>
      </c>
      <c r="N49" s="8">
        <v>4</v>
      </c>
      <c r="O49" s="8">
        <v>4</v>
      </c>
      <c r="P49" s="8">
        <v>3</v>
      </c>
      <c r="Q49" s="8">
        <v>3</v>
      </c>
      <c r="R49" s="8">
        <v>3</v>
      </c>
      <c r="S49" s="8">
        <v>3</v>
      </c>
      <c r="T49" s="8">
        <v>4</v>
      </c>
      <c r="U49" s="8">
        <v>5</v>
      </c>
      <c r="V49" s="8">
        <v>5</v>
      </c>
      <c r="W49" s="8">
        <v>5</v>
      </c>
      <c r="X49" s="8">
        <v>5</v>
      </c>
      <c r="Y49" s="8">
        <v>5</v>
      </c>
      <c r="Z49" s="8">
        <v>1</v>
      </c>
      <c r="AA49" s="8">
        <v>2</v>
      </c>
      <c r="AB49" s="9">
        <v>1</v>
      </c>
    </row>
    <row r="50" spans="1:28" ht="15">
      <c r="A50" s="85"/>
      <c r="B50" s="8">
        <v>3</v>
      </c>
      <c r="C50" s="8">
        <v>3</v>
      </c>
      <c r="D50" s="8">
        <v>3</v>
      </c>
      <c r="E50" s="8">
        <v>3</v>
      </c>
      <c r="F50" s="8">
        <v>2.8</v>
      </c>
      <c r="G50" s="8">
        <v>4</v>
      </c>
      <c r="H50" s="8">
        <v>2</v>
      </c>
      <c r="I50" s="8">
        <v>3</v>
      </c>
      <c r="J50" s="8">
        <v>3</v>
      </c>
      <c r="K50" s="8">
        <v>2</v>
      </c>
      <c r="L50" s="8">
        <v>3</v>
      </c>
      <c r="M50" s="8">
        <v>3</v>
      </c>
      <c r="N50" s="8">
        <v>3</v>
      </c>
      <c r="O50" s="8">
        <v>2</v>
      </c>
      <c r="P50" s="8">
        <v>4</v>
      </c>
      <c r="Q50" s="8">
        <v>3</v>
      </c>
      <c r="R50" s="8">
        <v>2</v>
      </c>
      <c r="S50" s="8">
        <v>2</v>
      </c>
      <c r="T50" s="8">
        <v>3</v>
      </c>
      <c r="U50" s="8">
        <v>3</v>
      </c>
      <c r="V50" s="8">
        <v>4</v>
      </c>
      <c r="W50" s="8">
        <v>4</v>
      </c>
      <c r="X50" s="8">
        <v>4</v>
      </c>
      <c r="Y50" s="8">
        <v>4</v>
      </c>
      <c r="Z50" s="8">
        <v>1</v>
      </c>
      <c r="AA50" s="8">
        <v>2</v>
      </c>
      <c r="AB50" s="9">
        <v>3</v>
      </c>
    </row>
    <row r="51" spans="1:28" ht="15">
      <c r="A51" s="85"/>
      <c r="B51" s="8">
        <v>2</v>
      </c>
      <c r="C51" s="8">
        <v>1</v>
      </c>
      <c r="D51" s="8">
        <v>5</v>
      </c>
      <c r="E51" s="8">
        <v>1</v>
      </c>
      <c r="F51" s="8">
        <v>3</v>
      </c>
      <c r="G51" s="8">
        <v>5</v>
      </c>
      <c r="H51" s="8">
        <v>2</v>
      </c>
      <c r="I51" s="8">
        <v>2</v>
      </c>
      <c r="J51" s="8">
        <v>2</v>
      </c>
      <c r="K51" s="8">
        <v>2</v>
      </c>
      <c r="L51" s="8">
        <v>4</v>
      </c>
      <c r="M51" s="8">
        <v>4</v>
      </c>
      <c r="N51" s="8">
        <v>4</v>
      </c>
      <c r="O51" s="8">
        <v>2</v>
      </c>
      <c r="P51" s="8">
        <v>3</v>
      </c>
      <c r="Q51" s="8">
        <v>5</v>
      </c>
      <c r="R51" s="8">
        <v>1</v>
      </c>
      <c r="S51" s="8">
        <v>4</v>
      </c>
      <c r="T51" s="8">
        <v>3</v>
      </c>
      <c r="U51" s="8">
        <v>5</v>
      </c>
      <c r="V51" s="8">
        <v>5</v>
      </c>
      <c r="W51" s="8">
        <v>5</v>
      </c>
      <c r="X51" s="8">
        <v>5</v>
      </c>
      <c r="Y51" s="8">
        <v>4</v>
      </c>
      <c r="Z51" s="8">
        <v>2</v>
      </c>
      <c r="AA51" s="8">
        <v>4</v>
      </c>
      <c r="AB51" s="9">
        <v>1</v>
      </c>
    </row>
    <row r="52" spans="1:28" ht="15">
      <c r="A52" s="86"/>
      <c r="B52" s="10">
        <v>2</v>
      </c>
      <c r="C52" s="10">
        <v>2</v>
      </c>
      <c r="D52" s="10">
        <v>3</v>
      </c>
      <c r="E52" s="10">
        <v>3</v>
      </c>
      <c r="F52" s="10">
        <v>4</v>
      </c>
      <c r="G52" s="10">
        <v>3</v>
      </c>
      <c r="H52" s="10">
        <v>3</v>
      </c>
      <c r="I52" s="10">
        <v>4</v>
      </c>
      <c r="J52" s="10">
        <v>3</v>
      </c>
      <c r="K52" s="10">
        <v>3</v>
      </c>
      <c r="L52" s="10">
        <v>4</v>
      </c>
      <c r="M52" s="10">
        <v>4</v>
      </c>
      <c r="N52" s="10">
        <v>3</v>
      </c>
      <c r="O52" s="10">
        <v>3</v>
      </c>
      <c r="P52" s="10">
        <v>3</v>
      </c>
      <c r="Q52" s="10">
        <v>4</v>
      </c>
      <c r="R52" s="10">
        <v>3</v>
      </c>
      <c r="S52" s="10">
        <v>5</v>
      </c>
      <c r="T52" s="10">
        <v>3</v>
      </c>
      <c r="U52" s="10">
        <v>5</v>
      </c>
      <c r="V52" s="10">
        <v>4</v>
      </c>
      <c r="W52" s="10">
        <v>4</v>
      </c>
      <c r="X52" s="10">
        <v>4</v>
      </c>
      <c r="Y52" s="10">
        <v>3</v>
      </c>
      <c r="Z52" s="10">
        <v>4</v>
      </c>
      <c r="AA52" s="10">
        <v>3</v>
      </c>
      <c r="AB52" s="11">
        <v>1</v>
      </c>
    </row>
    <row r="53" spans="1:28" ht="15">
      <c r="A53" s="79" t="s">
        <v>33</v>
      </c>
      <c r="B53" s="6">
        <v>4</v>
      </c>
      <c r="C53" s="6">
        <v>4</v>
      </c>
      <c r="D53" s="6">
        <v>4</v>
      </c>
      <c r="E53" s="6">
        <v>4</v>
      </c>
      <c r="F53" s="6">
        <v>4</v>
      </c>
      <c r="G53" s="6">
        <v>4</v>
      </c>
      <c r="H53" s="6">
        <v>4</v>
      </c>
      <c r="I53" s="6">
        <v>3</v>
      </c>
      <c r="J53" s="6">
        <v>3</v>
      </c>
      <c r="K53" s="6">
        <v>3</v>
      </c>
      <c r="L53" s="6">
        <v>3</v>
      </c>
      <c r="M53" s="6">
        <v>3</v>
      </c>
      <c r="N53" s="6">
        <v>3</v>
      </c>
      <c r="O53" s="6">
        <v>3</v>
      </c>
      <c r="P53" s="6">
        <v>3</v>
      </c>
      <c r="Q53" s="6">
        <v>3</v>
      </c>
      <c r="R53" s="6">
        <v>3</v>
      </c>
      <c r="S53" s="6">
        <v>3</v>
      </c>
      <c r="T53" s="6">
        <v>3</v>
      </c>
      <c r="U53" s="6">
        <v>3</v>
      </c>
      <c r="V53" s="6">
        <v>3</v>
      </c>
      <c r="W53" s="6">
        <v>3</v>
      </c>
      <c r="X53" s="6">
        <v>3</v>
      </c>
      <c r="Y53" s="6">
        <v>3</v>
      </c>
      <c r="Z53" s="6">
        <v>2</v>
      </c>
      <c r="AA53" s="6">
        <v>1</v>
      </c>
      <c r="AB53" s="7">
        <v>3</v>
      </c>
    </row>
    <row r="54" spans="1:28" ht="15">
      <c r="A54" s="85"/>
      <c r="B54" s="8">
        <v>1</v>
      </c>
      <c r="C54" s="8">
        <v>1</v>
      </c>
      <c r="D54" s="8">
        <v>2</v>
      </c>
      <c r="E54" s="8">
        <v>2</v>
      </c>
      <c r="F54" s="8">
        <v>3</v>
      </c>
      <c r="G54" s="8">
        <v>3</v>
      </c>
      <c r="H54" s="8">
        <v>2</v>
      </c>
      <c r="I54" s="8">
        <v>2</v>
      </c>
      <c r="J54" s="8">
        <v>3</v>
      </c>
      <c r="K54" s="8">
        <v>3</v>
      </c>
      <c r="L54" s="8">
        <v>3</v>
      </c>
      <c r="M54" s="8">
        <v>3</v>
      </c>
      <c r="N54" s="8">
        <v>3</v>
      </c>
      <c r="O54" s="8">
        <v>3</v>
      </c>
      <c r="P54" s="8">
        <v>3</v>
      </c>
      <c r="Q54" s="8">
        <v>4</v>
      </c>
      <c r="R54" s="8">
        <v>4</v>
      </c>
      <c r="S54" s="8">
        <v>4</v>
      </c>
      <c r="T54" s="8">
        <v>3</v>
      </c>
      <c r="U54" s="8">
        <v>3</v>
      </c>
      <c r="V54" s="8">
        <v>2</v>
      </c>
      <c r="W54" s="8">
        <v>2</v>
      </c>
      <c r="X54" s="8">
        <v>2</v>
      </c>
      <c r="Y54" s="8">
        <v>2</v>
      </c>
      <c r="Z54" s="8">
        <v>2</v>
      </c>
      <c r="AA54" s="8">
        <v>2</v>
      </c>
      <c r="AB54" s="9">
        <v>3</v>
      </c>
    </row>
    <row r="55" spans="1:28" ht="15">
      <c r="A55" s="85"/>
      <c r="B55" s="8">
        <v>4</v>
      </c>
      <c r="C55" s="8">
        <v>1</v>
      </c>
      <c r="D55" s="8">
        <v>3</v>
      </c>
      <c r="E55" s="8">
        <v>1</v>
      </c>
      <c r="F55" s="8">
        <v>3</v>
      </c>
      <c r="G55" s="8">
        <v>3.6</v>
      </c>
      <c r="H55" s="8">
        <v>3.3636</v>
      </c>
      <c r="I55" s="8">
        <v>4</v>
      </c>
      <c r="J55" s="8">
        <v>2.5455</v>
      </c>
      <c r="K55" s="8">
        <v>2.5455</v>
      </c>
      <c r="L55" s="8">
        <v>2.2727</v>
      </c>
      <c r="M55" s="8">
        <v>3.0909</v>
      </c>
      <c r="N55" s="8">
        <v>1</v>
      </c>
      <c r="O55" s="8">
        <v>2.4545</v>
      </c>
      <c r="P55" s="8">
        <v>2.7273</v>
      </c>
      <c r="Q55" s="8">
        <v>4</v>
      </c>
      <c r="R55" s="8">
        <v>1</v>
      </c>
      <c r="S55" s="8">
        <v>3.6667</v>
      </c>
      <c r="T55" s="8">
        <v>4.0909</v>
      </c>
      <c r="U55" s="8">
        <v>5</v>
      </c>
      <c r="V55" s="8">
        <v>5</v>
      </c>
      <c r="W55" s="8">
        <v>5</v>
      </c>
      <c r="X55" s="8">
        <v>3.5455</v>
      </c>
      <c r="Y55" s="8">
        <v>3.5455</v>
      </c>
      <c r="Z55" s="8">
        <v>3</v>
      </c>
      <c r="AA55" s="8">
        <v>1</v>
      </c>
      <c r="AB55" s="9">
        <v>1</v>
      </c>
    </row>
    <row r="56" spans="1:28" ht="15">
      <c r="A56" s="85"/>
      <c r="B56" s="8">
        <v>2</v>
      </c>
      <c r="C56" s="8">
        <v>4</v>
      </c>
      <c r="D56" s="8">
        <v>4</v>
      </c>
      <c r="E56" s="8">
        <v>4</v>
      </c>
      <c r="F56" s="8">
        <v>5</v>
      </c>
      <c r="G56" s="8">
        <v>3.6</v>
      </c>
      <c r="H56" s="8">
        <v>1</v>
      </c>
      <c r="I56" s="8">
        <v>5</v>
      </c>
      <c r="J56" s="8">
        <v>4</v>
      </c>
      <c r="K56" s="8">
        <v>4</v>
      </c>
      <c r="L56" s="8">
        <v>3</v>
      </c>
      <c r="M56" s="8">
        <v>4</v>
      </c>
      <c r="N56" s="8">
        <v>2.9091</v>
      </c>
      <c r="O56" s="8">
        <v>1</v>
      </c>
      <c r="P56" s="8">
        <v>3</v>
      </c>
      <c r="Q56" s="8">
        <v>5</v>
      </c>
      <c r="R56" s="8">
        <v>2.8182</v>
      </c>
      <c r="S56" s="8">
        <v>3.6667</v>
      </c>
      <c r="T56" s="8">
        <v>5</v>
      </c>
      <c r="U56" s="8">
        <v>5</v>
      </c>
      <c r="V56" s="8">
        <v>5</v>
      </c>
      <c r="W56" s="8">
        <v>5</v>
      </c>
      <c r="X56" s="8">
        <v>5</v>
      </c>
      <c r="Y56" s="8">
        <v>5</v>
      </c>
      <c r="Z56" s="8">
        <v>2</v>
      </c>
      <c r="AA56" s="8">
        <v>1.3636</v>
      </c>
      <c r="AB56" s="9">
        <v>1</v>
      </c>
    </row>
    <row r="57" spans="1:28" ht="15">
      <c r="A57" s="85"/>
      <c r="B57" s="8">
        <v>1</v>
      </c>
      <c r="C57" s="8">
        <v>2</v>
      </c>
      <c r="D57" s="8">
        <v>3</v>
      </c>
      <c r="E57" s="8">
        <v>1</v>
      </c>
      <c r="F57" s="8">
        <v>3</v>
      </c>
      <c r="G57" s="8">
        <v>3</v>
      </c>
      <c r="H57" s="8">
        <v>3</v>
      </c>
      <c r="I57" s="8">
        <v>3</v>
      </c>
      <c r="J57" s="8">
        <v>2</v>
      </c>
      <c r="K57" s="8">
        <v>2</v>
      </c>
      <c r="L57" s="8">
        <v>2</v>
      </c>
      <c r="M57" s="8">
        <v>2</v>
      </c>
      <c r="N57" s="8">
        <v>4</v>
      </c>
      <c r="O57" s="8">
        <v>1</v>
      </c>
      <c r="P57" s="8">
        <v>2</v>
      </c>
      <c r="Q57" s="8">
        <v>5</v>
      </c>
      <c r="R57" s="8">
        <v>2</v>
      </c>
      <c r="S57" s="8">
        <v>4</v>
      </c>
      <c r="T57" s="8">
        <v>5</v>
      </c>
      <c r="U57" s="8">
        <v>5</v>
      </c>
      <c r="V57" s="8">
        <v>5</v>
      </c>
      <c r="W57" s="8">
        <v>5</v>
      </c>
      <c r="X57" s="8">
        <v>3</v>
      </c>
      <c r="Y57" s="8">
        <v>3</v>
      </c>
      <c r="Z57" s="8">
        <v>1</v>
      </c>
      <c r="AA57" s="8">
        <v>1</v>
      </c>
      <c r="AB57" s="9">
        <v>1</v>
      </c>
    </row>
    <row r="58" spans="1:28" ht="15">
      <c r="A58" s="85"/>
      <c r="B58" s="8">
        <v>5</v>
      </c>
      <c r="C58" s="8">
        <v>5</v>
      </c>
      <c r="D58" s="8">
        <v>5</v>
      </c>
      <c r="E58" s="8">
        <v>5</v>
      </c>
      <c r="F58" s="8">
        <v>5</v>
      </c>
      <c r="G58" s="8">
        <v>5</v>
      </c>
      <c r="H58" s="8">
        <v>5</v>
      </c>
      <c r="I58" s="8">
        <v>5</v>
      </c>
      <c r="J58" s="8">
        <v>3</v>
      </c>
      <c r="K58" s="8">
        <v>3</v>
      </c>
      <c r="L58" s="8">
        <v>3</v>
      </c>
      <c r="M58" s="8">
        <v>3</v>
      </c>
      <c r="N58" s="8">
        <v>3</v>
      </c>
      <c r="O58" s="8">
        <v>3</v>
      </c>
      <c r="P58" s="8">
        <v>3</v>
      </c>
      <c r="Q58" s="8">
        <v>4</v>
      </c>
      <c r="R58" s="8">
        <v>4</v>
      </c>
      <c r="S58" s="8">
        <v>4</v>
      </c>
      <c r="T58" s="8">
        <v>5</v>
      </c>
      <c r="U58" s="8">
        <v>5</v>
      </c>
      <c r="V58" s="8">
        <v>5</v>
      </c>
      <c r="W58" s="8">
        <v>5</v>
      </c>
      <c r="X58" s="8">
        <v>5</v>
      </c>
      <c r="Y58" s="8">
        <v>5</v>
      </c>
      <c r="Z58" s="8">
        <v>1</v>
      </c>
      <c r="AA58" s="8">
        <v>1</v>
      </c>
      <c r="AB58" s="9">
        <v>1</v>
      </c>
    </row>
    <row r="59" spans="1:28" ht="15">
      <c r="A59" s="85"/>
      <c r="B59" s="8">
        <v>3</v>
      </c>
      <c r="C59" s="8">
        <v>3</v>
      </c>
      <c r="D59" s="8">
        <v>3</v>
      </c>
      <c r="E59" s="8">
        <v>3</v>
      </c>
      <c r="F59" s="8">
        <v>3</v>
      </c>
      <c r="G59" s="8">
        <v>3</v>
      </c>
      <c r="H59" s="8">
        <v>3</v>
      </c>
      <c r="I59" s="8">
        <v>3</v>
      </c>
      <c r="J59" s="8">
        <v>3</v>
      </c>
      <c r="K59" s="8">
        <v>3</v>
      </c>
      <c r="L59" s="8">
        <v>3</v>
      </c>
      <c r="M59" s="8">
        <v>3</v>
      </c>
      <c r="N59" s="8">
        <v>3</v>
      </c>
      <c r="O59" s="8">
        <v>3</v>
      </c>
      <c r="P59" s="8">
        <v>4</v>
      </c>
      <c r="Q59" s="8">
        <v>3</v>
      </c>
      <c r="R59" s="8">
        <v>3</v>
      </c>
      <c r="S59" s="8">
        <v>3</v>
      </c>
      <c r="T59" s="8">
        <v>3</v>
      </c>
      <c r="U59" s="8">
        <v>3</v>
      </c>
      <c r="V59" s="8">
        <v>4</v>
      </c>
      <c r="W59" s="8">
        <v>4</v>
      </c>
      <c r="X59" s="8">
        <v>3</v>
      </c>
      <c r="Y59" s="8">
        <v>3</v>
      </c>
      <c r="Z59" s="8">
        <v>1</v>
      </c>
      <c r="AA59" s="8">
        <v>1</v>
      </c>
      <c r="AB59" s="9">
        <v>3</v>
      </c>
    </row>
    <row r="60" spans="1:28" ht="15">
      <c r="A60" s="85"/>
      <c r="B60" s="8">
        <v>2</v>
      </c>
      <c r="C60" s="8">
        <v>2</v>
      </c>
      <c r="D60" s="8">
        <v>2</v>
      </c>
      <c r="E60" s="8">
        <v>2</v>
      </c>
      <c r="F60" s="8">
        <v>4</v>
      </c>
      <c r="G60" s="8">
        <v>4</v>
      </c>
      <c r="H60" s="8">
        <v>4</v>
      </c>
      <c r="I60" s="8">
        <v>3</v>
      </c>
      <c r="J60" s="8">
        <v>1</v>
      </c>
      <c r="K60" s="8">
        <v>1</v>
      </c>
      <c r="L60" s="8">
        <v>1</v>
      </c>
      <c r="M60" s="8">
        <v>1</v>
      </c>
      <c r="N60" s="8">
        <v>1</v>
      </c>
      <c r="O60" s="8">
        <v>1</v>
      </c>
      <c r="P60" s="8">
        <v>1</v>
      </c>
      <c r="Q60" s="8">
        <v>3</v>
      </c>
      <c r="R60" s="8">
        <v>3</v>
      </c>
      <c r="S60" s="8">
        <v>3</v>
      </c>
      <c r="T60" s="8">
        <v>3</v>
      </c>
      <c r="U60" s="8">
        <v>3</v>
      </c>
      <c r="V60" s="8">
        <v>2</v>
      </c>
      <c r="W60" s="8">
        <v>2</v>
      </c>
      <c r="X60" s="8">
        <v>2</v>
      </c>
      <c r="Y60" s="8">
        <v>2</v>
      </c>
      <c r="Z60" s="8">
        <v>1</v>
      </c>
      <c r="AA60" s="8">
        <v>1</v>
      </c>
      <c r="AB60" s="9">
        <v>3</v>
      </c>
    </row>
    <row r="61" spans="1:28" ht="15">
      <c r="A61" s="85"/>
      <c r="B61" s="8">
        <v>5</v>
      </c>
      <c r="C61" s="8">
        <v>5</v>
      </c>
      <c r="D61" s="8">
        <v>5</v>
      </c>
      <c r="E61" s="8">
        <v>5</v>
      </c>
      <c r="F61" s="8">
        <v>5</v>
      </c>
      <c r="G61" s="8">
        <v>5</v>
      </c>
      <c r="H61" s="8">
        <v>5</v>
      </c>
      <c r="I61" s="8">
        <v>5</v>
      </c>
      <c r="J61" s="8">
        <v>3</v>
      </c>
      <c r="K61" s="8">
        <v>3</v>
      </c>
      <c r="L61" s="8">
        <v>3</v>
      </c>
      <c r="M61" s="8">
        <v>4</v>
      </c>
      <c r="N61" s="8">
        <v>5</v>
      </c>
      <c r="O61" s="8">
        <v>5</v>
      </c>
      <c r="P61" s="8">
        <v>5</v>
      </c>
      <c r="Q61" s="8">
        <v>4</v>
      </c>
      <c r="R61" s="8">
        <v>4</v>
      </c>
      <c r="S61" s="8">
        <v>4</v>
      </c>
      <c r="T61" s="8">
        <v>5</v>
      </c>
      <c r="U61" s="8">
        <v>5</v>
      </c>
      <c r="V61" s="8">
        <v>5</v>
      </c>
      <c r="W61" s="8">
        <v>5</v>
      </c>
      <c r="X61" s="8">
        <v>5</v>
      </c>
      <c r="Y61" s="8">
        <v>5</v>
      </c>
      <c r="Z61" s="8">
        <v>1</v>
      </c>
      <c r="AA61" s="8">
        <v>1</v>
      </c>
      <c r="AB61" s="9">
        <v>1</v>
      </c>
    </row>
    <row r="62" spans="1:28" ht="15">
      <c r="A62" s="85"/>
      <c r="B62" s="8">
        <v>3.0909</v>
      </c>
      <c r="C62" s="8">
        <v>2</v>
      </c>
      <c r="D62" s="8">
        <v>3</v>
      </c>
      <c r="E62" s="8">
        <v>2</v>
      </c>
      <c r="F62" s="8">
        <v>1</v>
      </c>
      <c r="G62" s="8">
        <v>3</v>
      </c>
      <c r="H62" s="8">
        <v>4</v>
      </c>
      <c r="I62" s="8">
        <v>2</v>
      </c>
      <c r="J62" s="8">
        <v>2</v>
      </c>
      <c r="K62" s="8">
        <v>2</v>
      </c>
      <c r="L62" s="8">
        <v>1</v>
      </c>
      <c r="M62" s="8">
        <v>3</v>
      </c>
      <c r="N62" s="8">
        <v>4</v>
      </c>
      <c r="O62" s="8">
        <v>3</v>
      </c>
      <c r="P62" s="8">
        <v>2</v>
      </c>
      <c r="Q62" s="8">
        <v>4</v>
      </c>
      <c r="R62" s="8">
        <v>1</v>
      </c>
      <c r="S62" s="8">
        <v>3</v>
      </c>
      <c r="T62" s="8">
        <v>5</v>
      </c>
      <c r="U62" s="8">
        <v>5</v>
      </c>
      <c r="V62" s="8">
        <v>4</v>
      </c>
      <c r="W62" s="8">
        <v>3</v>
      </c>
      <c r="X62" s="8">
        <v>3</v>
      </c>
      <c r="Y62" s="8">
        <v>3</v>
      </c>
      <c r="Z62" s="8">
        <v>5</v>
      </c>
      <c r="AA62" s="8">
        <v>1</v>
      </c>
      <c r="AB62" s="9">
        <v>1</v>
      </c>
    </row>
    <row r="63" spans="1:28" ht="15">
      <c r="A63" s="85"/>
      <c r="B63" s="8">
        <v>2</v>
      </c>
      <c r="C63" s="8">
        <v>1</v>
      </c>
      <c r="D63" s="8">
        <v>2</v>
      </c>
      <c r="E63" s="8">
        <v>2</v>
      </c>
      <c r="F63" s="8">
        <v>3</v>
      </c>
      <c r="G63" s="8">
        <v>1</v>
      </c>
      <c r="H63" s="8">
        <v>1</v>
      </c>
      <c r="I63" s="8">
        <v>3.4545</v>
      </c>
      <c r="J63" s="8">
        <v>3</v>
      </c>
      <c r="K63" s="8">
        <v>3</v>
      </c>
      <c r="L63" s="8">
        <v>2</v>
      </c>
      <c r="M63" s="8">
        <v>3</v>
      </c>
      <c r="N63" s="8">
        <v>3</v>
      </c>
      <c r="O63" s="8">
        <v>1</v>
      </c>
      <c r="P63" s="8">
        <v>2</v>
      </c>
      <c r="Q63" s="8">
        <v>3</v>
      </c>
      <c r="R63" s="8">
        <v>1</v>
      </c>
      <c r="S63" s="8">
        <v>3.6667</v>
      </c>
      <c r="T63" s="8">
        <v>3</v>
      </c>
      <c r="U63" s="8">
        <v>1</v>
      </c>
      <c r="V63" s="8">
        <v>4</v>
      </c>
      <c r="W63" s="8">
        <v>4</v>
      </c>
      <c r="X63" s="8">
        <v>3</v>
      </c>
      <c r="Y63" s="8">
        <v>3</v>
      </c>
      <c r="Z63" s="8">
        <v>1</v>
      </c>
      <c r="AA63" s="8">
        <v>1</v>
      </c>
      <c r="AB63" s="9">
        <v>5</v>
      </c>
    </row>
    <row r="64" spans="1:28" ht="15">
      <c r="A64" s="86"/>
      <c r="B64" s="10">
        <v>5</v>
      </c>
      <c r="C64" s="10">
        <v>5</v>
      </c>
      <c r="D64" s="10">
        <v>5</v>
      </c>
      <c r="E64" s="10">
        <v>5</v>
      </c>
      <c r="F64" s="10">
        <v>4</v>
      </c>
      <c r="G64" s="10">
        <v>5</v>
      </c>
      <c r="H64" s="10">
        <v>5</v>
      </c>
      <c r="I64" s="10">
        <v>3</v>
      </c>
      <c r="J64" s="10">
        <v>1</v>
      </c>
      <c r="K64" s="10">
        <v>1</v>
      </c>
      <c r="L64" s="10">
        <v>1</v>
      </c>
      <c r="M64" s="10">
        <v>5</v>
      </c>
      <c r="N64" s="10">
        <v>2</v>
      </c>
      <c r="O64" s="10">
        <v>3</v>
      </c>
      <c r="P64" s="10">
        <v>2</v>
      </c>
      <c r="Q64" s="10">
        <v>5</v>
      </c>
      <c r="R64" s="10">
        <v>5</v>
      </c>
      <c r="S64" s="10">
        <v>5</v>
      </c>
      <c r="T64" s="10">
        <v>5</v>
      </c>
      <c r="U64" s="10">
        <v>5</v>
      </c>
      <c r="V64" s="10">
        <v>5</v>
      </c>
      <c r="W64" s="10">
        <v>5</v>
      </c>
      <c r="X64" s="10">
        <v>5</v>
      </c>
      <c r="Y64" s="10">
        <v>5</v>
      </c>
      <c r="Z64" s="10">
        <v>4</v>
      </c>
      <c r="AA64" s="10">
        <v>4</v>
      </c>
      <c r="AB64" s="11">
        <v>1</v>
      </c>
    </row>
    <row r="65" spans="1:28" ht="15">
      <c r="A65" s="79" t="s">
        <v>34</v>
      </c>
      <c r="B65" s="6">
        <v>2</v>
      </c>
      <c r="C65" s="6">
        <v>4</v>
      </c>
      <c r="D65" s="6">
        <v>3</v>
      </c>
      <c r="E65" s="6">
        <v>1</v>
      </c>
      <c r="F65" s="6">
        <v>2</v>
      </c>
      <c r="G65" s="6">
        <v>4</v>
      </c>
      <c r="H65" s="6">
        <v>3</v>
      </c>
      <c r="I65" s="6">
        <v>1</v>
      </c>
      <c r="J65" s="6">
        <v>3</v>
      </c>
      <c r="K65" s="6">
        <v>3</v>
      </c>
      <c r="L65" s="6">
        <v>4</v>
      </c>
      <c r="M65" s="6">
        <v>4</v>
      </c>
      <c r="N65" s="6">
        <v>4</v>
      </c>
      <c r="O65" s="6">
        <v>2</v>
      </c>
      <c r="P65" s="6">
        <v>3</v>
      </c>
      <c r="Q65" s="6">
        <v>1</v>
      </c>
      <c r="R65" s="6">
        <v>3</v>
      </c>
      <c r="S65" s="6">
        <v>2</v>
      </c>
      <c r="T65" s="6">
        <v>5</v>
      </c>
      <c r="U65" s="6">
        <v>4</v>
      </c>
      <c r="V65" s="6">
        <v>4</v>
      </c>
      <c r="W65" s="6">
        <v>3</v>
      </c>
      <c r="X65" s="6">
        <v>4</v>
      </c>
      <c r="Y65" s="6">
        <v>4</v>
      </c>
      <c r="Z65" s="6">
        <v>2.4118</v>
      </c>
      <c r="AA65" s="6">
        <v>2.2941</v>
      </c>
      <c r="AB65" s="7">
        <v>2</v>
      </c>
    </row>
    <row r="66" spans="1:28" ht="15">
      <c r="A66" s="80"/>
      <c r="B66" s="8">
        <v>2</v>
      </c>
      <c r="C66" s="8">
        <v>1</v>
      </c>
      <c r="D66" s="8">
        <v>3</v>
      </c>
      <c r="E66" s="8">
        <v>2.7692</v>
      </c>
      <c r="F66" s="8">
        <v>3.2</v>
      </c>
      <c r="G66" s="8">
        <v>2</v>
      </c>
      <c r="H66" s="8">
        <v>2</v>
      </c>
      <c r="I66" s="8">
        <v>3.1333</v>
      </c>
      <c r="J66" s="8">
        <v>2</v>
      </c>
      <c r="K66" s="8">
        <v>3.2353</v>
      </c>
      <c r="L66" s="8">
        <v>3</v>
      </c>
      <c r="M66" s="8">
        <v>4</v>
      </c>
      <c r="N66" s="8">
        <v>3</v>
      </c>
      <c r="O66" s="8">
        <v>3</v>
      </c>
      <c r="P66" s="8">
        <v>3.4118</v>
      </c>
      <c r="Q66" s="8">
        <v>2</v>
      </c>
      <c r="R66" s="8">
        <v>2</v>
      </c>
      <c r="S66" s="8">
        <v>4</v>
      </c>
      <c r="T66" s="8">
        <v>1</v>
      </c>
      <c r="U66" s="8">
        <v>5</v>
      </c>
      <c r="V66" s="8">
        <v>3</v>
      </c>
      <c r="W66" s="8">
        <v>3</v>
      </c>
      <c r="X66" s="8">
        <v>1</v>
      </c>
      <c r="Y66" s="8">
        <v>3</v>
      </c>
      <c r="Z66" s="8">
        <v>1</v>
      </c>
      <c r="AA66" s="8">
        <v>3</v>
      </c>
      <c r="AB66" s="9">
        <v>1</v>
      </c>
    </row>
    <row r="67" spans="1:28" ht="15">
      <c r="A67" s="80"/>
      <c r="B67" s="8">
        <v>2</v>
      </c>
      <c r="C67" s="8">
        <v>1</v>
      </c>
      <c r="D67" s="8">
        <v>5</v>
      </c>
      <c r="E67" s="8">
        <v>2.7692</v>
      </c>
      <c r="F67" s="8">
        <v>3.2</v>
      </c>
      <c r="G67" s="8">
        <v>1</v>
      </c>
      <c r="H67" s="8">
        <v>2</v>
      </c>
      <c r="I67" s="8">
        <v>3.1333</v>
      </c>
      <c r="J67" s="8">
        <v>2</v>
      </c>
      <c r="K67" s="8">
        <v>3</v>
      </c>
      <c r="L67" s="8">
        <v>3</v>
      </c>
      <c r="M67" s="8">
        <v>5</v>
      </c>
      <c r="N67" s="8">
        <v>3</v>
      </c>
      <c r="O67" s="8">
        <v>2</v>
      </c>
      <c r="P67" s="8">
        <v>4</v>
      </c>
      <c r="Q67" s="8">
        <v>1</v>
      </c>
      <c r="R67" s="8">
        <v>1</v>
      </c>
      <c r="S67" s="8">
        <v>5</v>
      </c>
      <c r="T67" s="8">
        <v>2</v>
      </c>
      <c r="U67" s="8">
        <v>5</v>
      </c>
      <c r="V67" s="8">
        <v>4</v>
      </c>
      <c r="W67" s="8">
        <v>4</v>
      </c>
      <c r="X67" s="8">
        <v>1</v>
      </c>
      <c r="Y67" s="8">
        <v>2</v>
      </c>
      <c r="Z67" s="8">
        <v>1</v>
      </c>
      <c r="AA67" s="8">
        <v>1</v>
      </c>
      <c r="AB67" s="9">
        <v>1</v>
      </c>
    </row>
    <row r="68" spans="1:28" ht="15">
      <c r="A68" s="80"/>
      <c r="B68" s="8">
        <v>1</v>
      </c>
      <c r="C68" s="8">
        <v>1</v>
      </c>
      <c r="D68" s="8">
        <v>5</v>
      </c>
      <c r="E68" s="8">
        <v>2.7692</v>
      </c>
      <c r="F68" s="8">
        <v>5</v>
      </c>
      <c r="G68" s="8">
        <v>4</v>
      </c>
      <c r="H68" s="8">
        <v>1</v>
      </c>
      <c r="I68" s="8">
        <v>4</v>
      </c>
      <c r="J68" s="8">
        <v>5</v>
      </c>
      <c r="K68" s="8">
        <v>3</v>
      </c>
      <c r="L68" s="8">
        <v>1</v>
      </c>
      <c r="M68" s="8">
        <v>5</v>
      </c>
      <c r="N68" s="8">
        <v>5</v>
      </c>
      <c r="O68" s="8">
        <v>3</v>
      </c>
      <c r="P68" s="8">
        <v>4</v>
      </c>
      <c r="Q68" s="8">
        <v>1</v>
      </c>
      <c r="R68" s="8">
        <v>1</v>
      </c>
      <c r="S68" s="8">
        <v>5</v>
      </c>
      <c r="T68" s="8">
        <v>5</v>
      </c>
      <c r="U68" s="8">
        <v>5</v>
      </c>
      <c r="V68" s="8">
        <v>5</v>
      </c>
      <c r="W68" s="8">
        <v>5</v>
      </c>
      <c r="X68" s="8">
        <v>2</v>
      </c>
      <c r="Y68" s="8">
        <v>2</v>
      </c>
      <c r="Z68" s="8">
        <v>1</v>
      </c>
      <c r="AA68" s="8">
        <v>1</v>
      </c>
      <c r="AB68" s="9">
        <v>1</v>
      </c>
    </row>
    <row r="69" spans="1:28" ht="15">
      <c r="A69" s="80"/>
      <c r="B69" s="8">
        <v>1</v>
      </c>
      <c r="C69" s="8">
        <v>1</v>
      </c>
      <c r="D69" s="8">
        <v>5</v>
      </c>
      <c r="E69" s="8">
        <v>1</v>
      </c>
      <c r="F69" s="8">
        <v>3.2</v>
      </c>
      <c r="G69" s="8">
        <v>1</v>
      </c>
      <c r="H69" s="8">
        <v>1</v>
      </c>
      <c r="I69" s="8">
        <v>3.1333</v>
      </c>
      <c r="J69" s="8">
        <v>3.1667</v>
      </c>
      <c r="K69" s="8">
        <v>3.2353</v>
      </c>
      <c r="L69" s="8">
        <v>3.2778</v>
      </c>
      <c r="M69" s="8">
        <v>3.4444</v>
      </c>
      <c r="N69" s="8">
        <v>3.2778</v>
      </c>
      <c r="O69" s="8">
        <v>2.7059</v>
      </c>
      <c r="P69" s="8">
        <v>3.4118</v>
      </c>
      <c r="Q69" s="8">
        <v>3</v>
      </c>
      <c r="R69" s="8">
        <v>2.2222</v>
      </c>
      <c r="S69" s="8">
        <v>4</v>
      </c>
      <c r="T69" s="8">
        <v>4</v>
      </c>
      <c r="U69" s="8">
        <v>2</v>
      </c>
      <c r="V69" s="8">
        <v>3.6111</v>
      </c>
      <c r="W69" s="8">
        <v>3.4444</v>
      </c>
      <c r="X69" s="8">
        <v>3.4444</v>
      </c>
      <c r="Y69" s="8">
        <v>3.6667</v>
      </c>
      <c r="Z69" s="8">
        <v>2.4118</v>
      </c>
      <c r="AA69" s="8">
        <v>2.2941</v>
      </c>
      <c r="AB69" s="9">
        <v>4</v>
      </c>
    </row>
    <row r="70" spans="1:28" ht="15">
      <c r="A70" s="80"/>
      <c r="B70" s="8">
        <v>5</v>
      </c>
      <c r="C70" s="8">
        <v>3</v>
      </c>
      <c r="D70" s="8">
        <v>2</v>
      </c>
      <c r="E70" s="8">
        <v>3</v>
      </c>
      <c r="F70" s="8">
        <v>3</v>
      </c>
      <c r="G70" s="8">
        <v>3</v>
      </c>
      <c r="H70" s="8">
        <v>4</v>
      </c>
      <c r="I70" s="8">
        <v>3</v>
      </c>
      <c r="J70" s="8">
        <v>3</v>
      </c>
      <c r="K70" s="8">
        <v>2</v>
      </c>
      <c r="L70" s="8">
        <v>3</v>
      </c>
      <c r="M70" s="8">
        <v>3</v>
      </c>
      <c r="N70" s="8">
        <v>4</v>
      </c>
      <c r="O70" s="8">
        <v>3</v>
      </c>
      <c r="P70" s="8">
        <v>3</v>
      </c>
      <c r="Q70" s="8">
        <v>3</v>
      </c>
      <c r="R70" s="8">
        <v>4</v>
      </c>
      <c r="S70" s="8">
        <v>3</v>
      </c>
      <c r="T70" s="8">
        <v>3</v>
      </c>
      <c r="U70" s="8">
        <v>5</v>
      </c>
      <c r="V70" s="8">
        <v>4</v>
      </c>
      <c r="W70" s="8">
        <v>3</v>
      </c>
      <c r="X70" s="8">
        <v>3</v>
      </c>
      <c r="Y70" s="8">
        <v>4</v>
      </c>
      <c r="Z70" s="8">
        <v>3</v>
      </c>
      <c r="AA70" s="8">
        <v>4</v>
      </c>
      <c r="AB70" s="9">
        <v>1</v>
      </c>
    </row>
    <row r="71" spans="1:28" ht="15">
      <c r="A71" s="80"/>
      <c r="B71" s="8">
        <v>4</v>
      </c>
      <c r="C71" s="8">
        <v>4</v>
      </c>
      <c r="D71" s="8">
        <v>3</v>
      </c>
      <c r="E71" s="8">
        <v>2</v>
      </c>
      <c r="F71" s="8">
        <v>3</v>
      </c>
      <c r="G71" s="8">
        <v>5</v>
      </c>
      <c r="H71" s="8">
        <v>4</v>
      </c>
      <c r="I71" s="8">
        <v>4</v>
      </c>
      <c r="J71" s="8">
        <v>4</v>
      </c>
      <c r="K71" s="8">
        <v>4</v>
      </c>
      <c r="L71" s="8">
        <v>5</v>
      </c>
      <c r="M71" s="8">
        <v>4</v>
      </c>
      <c r="N71" s="8">
        <v>4</v>
      </c>
      <c r="O71" s="8">
        <v>5</v>
      </c>
      <c r="P71" s="8">
        <v>3</v>
      </c>
      <c r="Q71" s="8">
        <v>5</v>
      </c>
      <c r="R71" s="8">
        <v>3</v>
      </c>
      <c r="S71" s="8">
        <v>5</v>
      </c>
      <c r="T71" s="8">
        <v>5</v>
      </c>
      <c r="U71" s="8">
        <v>4</v>
      </c>
      <c r="V71" s="8">
        <v>5</v>
      </c>
      <c r="W71" s="8">
        <v>5</v>
      </c>
      <c r="X71" s="8">
        <v>5</v>
      </c>
      <c r="Y71" s="8">
        <v>5</v>
      </c>
      <c r="Z71" s="8">
        <v>4</v>
      </c>
      <c r="AA71" s="8">
        <v>3</v>
      </c>
      <c r="AB71" s="9">
        <v>2</v>
      </c>
    </row>
    <row r="72" spans="1:28" ht="15">
      <c r="A72" s="80"/>
      <c r="B72" s="8">
        <v>1</v>
      </c>
      <c r="C72" s="8">
        <v>4</v>
      </c>
      <c r="D72" s="8">
        <v>4</v>
      </c>
      <c r="E72" s="8">
        <v>3</v>
      </c>
      <c r="F72" s="8">
        <v>4</v>
      </c>
      <c r="G72" s="8">
        <v>3</v>
      </c>
      <c r="H72" s="8">
        <v>3</v>
      </c>
      <c r="I72" s="8">
        <v>3</v>
      </c>
      <c r="J72" s="8">
        <v>4</v>
      </c>
      <c r="K72" s="8">
        <v>4</v>
      </c>
      <c r="L72" s="8">
        <v>4</v>
      </c>
      <c r="M72" s="8">
        <v>1</v>
      </c>
      <c r="N72" s="8">
        <v>3</v>
      </c>
      <c r="O72" s="8">
        <v>3</v>
      </c>
      <c r="P72" s="8">
        <v>4</v>
      </c>
      <c r="Q72" s="8">
        <v>3</v>
      </c>
      <c r="R72" s="8">
        <v>2</v>
      </c>
      <c r="S72" s="8">
        <v>5</v>
      </c>
      <c r="T72" s="8">
        <v>5</v>
      </c>
      <c r="U72" s="8">
        <v>4</v>
      </c>
      <c r="V72" s="8">
        <v>1</v>
      </c>
      <c r="W72" s="8">
        <v>1</v>
      </c>
      <c r="X72" s="8">
        <v>3</v>
      </c>
      <c r="Y72" s="8">
        <v>3</v>
      </c>
      <c r="Z72" s="8">
        <v>1</v>
      </c>
      <c r="AA72" s="8">
        <v>1</v>
      </c>
      <c r="AB72" s="9">
        <v>2</v>
      </c>
    </row>
    <row r="73" spans="1:28" ht="15">
      <c r="A73" s="80"/>
      <c r="B73" s="8">
        <v>5</v>
      </c>
      <c r="C73" s="8">
        <v>5</v>
      </c>
      <c r="D73" s="8">
        <v>5</v>
      </c>
      <c r="E73" s="8">
        <v>5</v>
      </c>
      <c r="F73" s="8">
        <v>5</v>
      </c>
      <c r="G73" s="8">
        <v>5</v>
      </c>
      <c r="H73" s="8">
        <v>3</v>
      </c>
      <c r="I73" s="8">
        <v>5</v>
      </c>
      <c r="J73" s="8">
        <v>3</v>
      </c>
      <c r="K73" s="8">
        <v>3</v>
      </c>
      <c r="L73" s="8">
        <v>2</v>
      </c>
      <c r="M73" s="8">
        <v>1</v>
      </c>
      <c r="N73" s="8">
        <v>2</v>
      </c>
      <c r="O73" s="8">
        <v>1</v>
      </c>
      <c r="P73" s="8">
        <v>4</v>
      </c>
      <c r="Q73" s="8">
        <v>5</v>
      </c>
      <c r="R73" s="8">
        <v>3</v>
      </c>
      <c r="S73" s="8">
        <v>4</v>
      </c>
      <c r="T73" s="8">
        <v>4</v>
      </c>
      <c r="U73" s="8">
        <v>4</v>
      </c>
      <c r="V73" s="8">
        <v>1</v>
      </c>
      <c r="W73" s="8">
        <v>1</v>
      </c>
      <c r="X73" s="8">
        <v>3</v>
      </c>
      <c r="Y73" s="8">
        <v>3</v>
      </c>
      <c r="Z73" s="8">
        <v>5</v>
      </c>
      <c r="AA73" s="8">
        <v>1</v>
      </c>
      <c r="AB73" s="9">
        <v>2</v>
      </c>
    </row>
    <row r="74" spans="1:28" ht="15">
      <c r="A74" s="80"/>
      <c r="B74" s="8">
        <v>5</v>
      </c>
      <c r="C74" s="8">
        <v>4</v>
      </c>
      <c r="D74" s="8">
        <v>4</v>
      </c>
      <c r="E74" s="8">
        <v>4</v>
      </c>
      <c r="F74" s="8">
        <v>4</v>
      </c>
      <c r="G74" s="8">
        <v>4</v>
      </c>
      <c r="H74" s="8">
        <v>1</v>
      </c>
      <c r="I74" s="8">
        <v>5</v>
      </c>
      <c r="J74" s="8">
        <v>4</v>
      </c>
      <c r="K74" s="8">
        <v>4</v>
      </c>
      <c r="L74" s="8">
        <v>4</v>
      </c>
      <c r="M74" s="8">
        <v>4</v>
      </c>
      <c r="N74" s="8">
        <v>4</v>
      </c>
      <c r="O74" s="8">
        <v>2</v>
      </c>
      <c r="P74" s="8">
        <v>4</v>
      </c>
      <c r="Q74" s="8">
        <v>4</v>
      </c>
      <c r="R74" s="8">
        <v>3</v>
      </c>
      <c r="S74" s="8">
        <v>5</v>
      </c>
      <c r="T74" s="8">
        <v>5</v>
      </c>
      <c r="U74" s="8">
        <v>2</v>
      </c>
      <c r="V74" s="8">
        <v>4</v>
      </c>
      <c r="W74" s="8">
        <v>1</v>
      </c>
      <c r="X74" s="8">
        <v>4</v>
      </c>
      <c r="Y74" s="8">
        <v>4</v>
      </c>
      <c r="Z74" s="8">
        <v>5</v>
      </c>
      <c r="AA74" s="8">
        <v>1</v>
      </c>
      <c r="AB74" s="9">
        <v>4</v>
      </c>
    </row>
    <row r="75" spans="1:28" ht="15">
      <c r="A75" s="80"/>
      <c r="B75" s="8">
        <v>3</v>
      </c>
      <c r="C75" s="8">
        <v>4</v>
      </c>
      <c r="D75" s="8">
        <v>5</v>
      </c>
      <c r="E75" s="8">
        <v>5</v>
      </c>
      <c r="F75" s="8">
        <v>4</v>
      </c>
      <c r="G75" s="8">
        <v>4</v>
      </c>
      <c r="H75" s="8">
        <v>4</v>
      </c>
      <c r="I75" s="8">
        <v>5</v>
      </c>
      <c r="J75" s="8">
        <v>4</v>
      </c>
      <c r="K75" s="8">
        <v>5</v>
      </c>
      <c r="L75" s="8">
        <v>4</v>
      </c>
      <c r="M75" s="8">
        <v>4</v>
      </c>
      <c r="N75" s="8">
        <v>4</v>
      </c>
      <c r="O75" s="8">
        <v>4</v>
      </c>
      <c r="P75" s="8">
        <v>4</v>
      </c>
      <c r="Q75" s="8">
        <v>4</v>
      </c>
      <c r="R75" s="8">
        <v>2</v>
      </c>
      <c r="S75" s="8">
        <v>4</v>
      </c>
      <c r="T75" s="8">
        <v>5</v>
      </c>
      <c r="U75" s="8">
        <v>5</v>
      </c>
      <c r="V75" s="8">
        <v>5</v>
      </c>
      <c r="W75" s="8">
        <v>5</v>
      </c>
      <c r="X75" s="8">
        <v>5</v>
      </c>
      <c r="Y75" s="8">
        <v>5</v>
      </c>
      <c r="Z75" s="8">
        <v>1</v>
      </c>
      <c r="AA75" s="8">
        <v>4</v>
      </c>
      <c r="AB75" s="9">
        <v>1</v>
      </c>
    </row>
    <row r="76" spans="1:28" ht="15">
      <c r="A76" s="80"/>
      <c r="B76" s="8">
        <v>3</v>
      </c>
      <c r="C76" s="8">
        <v>3</v>
      </c>
      <c r="D76" s="8">
        <v>3</v>
      </c>
      <c r="E76" s="8">
        <v>3</v>
      </c>
      <c r="F76" s="8">
        <v>3</v>
      </c>
      <c r="G76" s="8">
        <v>3</v>
      </c>
      <c r="H76" s="8">
        <v>2</v>
      </c>
      <c r="I76" s="8">
        <v>3</v>
      </c>
      <c r="J76" s="8">
        <v>3</v>
      </c>
      <c r="K76" s="8">
        <v>3</v>
      </c>
      <c r="L76" s="8">
        <v>3</v>
      </c>
      <c r="M76" s="8">
        <v>4</v>
      </c>
      <c r="N76" s="8">
        <v>3</v>
      </c>
      <c r="O76" s="8">
        <v>2</v>
      </c>
      <c r="P76" s="8">
        <v>4</v>
      </c>
      <c r="Q76" s="8">
        <v>5</v>
      </c>
      <c r="R76" s="8">
        <v>4</v>
      </c>
      <c r="S76" s="8">
        <v>4</v>
      </c>
      <c r="T76" s="8">
        <v>4</v>
      </c>
      <c r="U76" s="8">
        <v>3</v>
      </c>
      <c r="V76" s="8">
        <v>4</v>
      </c>
      <c r="W76" s="8">
        <v>4</v>
      </c>
      <c r="X76" s="8">
        <v>4</v>
      </c>
      <c r="Y76" s="8">
        <v>4</v>
      </c>
      <c r="Z76" s="8">
        <v>3</v>
      </c>
      <c r="AA76" s="8">
        <v>3</v>
      </c>
      <c r="AB76" s="9">
        <v>3</v>
      </c>
    </row>
    <row r="77" spans="1:28" ht="15">
      <c r="A77" s="80"/>
      <c r="B77" s="8">
        <v>3</v>
      </c>
      <c r="C77" s="8">
        <v>2</v>
      </c>
      <c r="D77" s="8">
        <v>4</v>
      </c>
      <c r="E77" s="8">
        <v>3</v>
      </c>
      <c r="F77" s="8">
        <v>5</v>
      </c>
      <c r="G77" s="8">
        <v>3</v>
      </c>
      <c r="H77" s="8">
        <v>1</v>
      </c>
      <c r="I77" s="8">
        <v>5</v>
      </c>
      <c r="J77" s="8">
        <v>2</v>
      </c>
      <c r="K77" s="8">
        <v>2</v>
      </c>
      <c r="L77" s="8">
        <v>2</v>
      </c>
      <c r="M77" s="8">
        <v>4</v>
      </c>
      <c r="N77" s="8">
        <v>2</v>
      </c>
      <c r="O77" s="8">
        <v>2</v>
      </c>
      <c r="P77" s="8">
        <v>4</v>
      </c>
      <c r="Q77" s="8">
        <v>5</v>
      </c>
      <c r="R77" s="8">
        <v>1</v>
      </c>
      <c r="S77" s="8">
        <v>5</v>
      </c>
      <c r="T77" s="8">
        <v>5</v>
      </c>
      <c r="U77" s="8">
        <v>2</v>
      </c>
      <c r="V77" s="8">
        <v>5</v>
      </c>
      <c r="W77" s="8">
        <v>5</v>
      </c>
      <c r="X77" s="8">
        <v>5</v>
      </c>
      <c r="Y77" s="8">
        <v>5</v>
      </c>
      <c r="Z77" s="8">
        <v>1</v>
      </c>
      <c r="AA77" s="8">
        <v>1</v>
      </c>
      <c r="AB77" s="9">
        <v>4</v>
      </c>
    </row>
    <row r="78" spans="1:28" ht="15">
      <c r="A78" s="80"/>
      <c r="B78" s="8">
        <v>1</v>
      </c>
      <c r="C78" s="8">
        <v>1</v>
      </c>
      <c r="D78" s="8">
        <v>3</v>
      </c>
      <c r="E78" s="8">
        <v>2.7692</v>
      </c>
      <c r="F78" s="8">
        <v>3.2</v>
      </c>
      <c r="G78" s="8">
        <v>2</v>
      </c>
      <c r="H78" s="8">
        <v>1</v>
      </c>
      <c r="I78" s="8">
        <v>3.1333</v>
      </c>
      <c r="J78" s="8">
        <v>3</v>
      </c>
      <c r="K78" s="8">
        <v>3</v>
      </c>
      <c r="L78" s="8">
        <v>4</v>
      </c>
      <c r="M78" s="8">
        <v>4</v>
      </c>
      <c r="N78" s="8">
        <v>4</v>
      </c>
      <c r="O78" s="8">
        <v>2.7059</v>
      </c>
      <c r="P78" s="8">
        <v>4</v>
      </c>
      <c r="Q78" s="8">
        <v>4</v>
      </c>
      <c r="R78" s="8">
        <v>1</v>
      </c>
      <c r="S78" s="8">
        <v>4</v>
      </c>
      <c r="T78" s="8">
        <v>4</v>
      </c>
      <c r="U78" s="8">
        <v>3</v>
      </c>
      <c r="V78" s="8">
        <v>5</v>
      </c>
      <c r="W78" s="8">
        <v>4</v>
      </c>
      <c r="X78" s="8">
        <v>4</v>
      </c>
      <c r="Y78" s="8">
        <v>3</v>
      </c>
      <c r="Z78" s="8">
        <v>1</v>
      </c>
      <c r="AA78" s="8">
        <v>1</v>
      </c>
      <c r="AB78" s="9">
        <v>3</v>
      </c>
    </row>
    <row r="79" spans="1:28" ht="15">
      <c r="A79" s="80"/>
      <c r="B79" s="8">
        <v>3</v>
      </c>
      <c r="C79" s="8">
        <v>2.5</v>
      </c>
      <c r="D79" s="8">
        <v>2</v>
      </c>
      <c r="E79" s="8">
        <v>2.7692</v>
      </c>
      <c r="F79" s="8">
        <v>1</v>
      </c>
      <c r="G79" s="8">
        <v>4</v>
      </c>
      <c r="H79" s="8">
        <v>3</v>
      </c>
      <c r="I79" s="8">
        <v>1</v>
      </c>
      <c r="J79" s="8">
        <v>3</v>
      </c>
      <c r="K79" s="8">
        <v>5</v>
      </c>
      <c r="L79" s="8">
        <v>5</v>
      </c>
      <c r="M79" s="8">
        <v>2</v>
      </c>
      <c r="N79" s="8">
        <v>3</v>
      </c>
      <c r="O79" s="8">
        <v>3</v>
      </c>
      <c r="P79" s="8">
        <v>3</v>
      </c>
      <c r="Q79" s="8">
        <v>3</v>
      </c>
      <c r="R79" s="8">
        <v>3</v>
      </c>
      <c r="S79" s="8">
        <v>2</v>
      </c>
      <c r="T79" s="8">
        <v>4</v>
      </c>
      <c r="U79" s="8">
        <v>5</v>
      </c>
      <c r="V79" s="8">
        <v>2</v>
      </c>
      <c r="W79" s="8">
        <v>5</v>
      </c>
      <c r="X79" s="8">
        <v>4</v>
      </c>
      <c r="Y79" s="8">
        <v>5</v>
      </c>
      <c r="Z79" s="8">
        <v>3</v>
      </c>
      <c r="AA79" s="8">
        <v>2</v>
      </c>
      <c r="AB79" s="9">
        <v>1</v>
      </c>
    </row>
    <row r="80" spans="1:28" ht="15">
      <c r="A80" s="80"/>
      <c r="B80" s="8">
        <v>3</v>
      </c>
      <c r="C80" s="8">
        <v>2</v>
      </c>
      <c r="D80" s="8">
        <v>5</v>
      </c>
      <c r="E80" s="8">
        <v>2</v>
      </c>
      <c r="F80" s="8">
        <v>4</v>
      </c>
      <c r="G80" s="8">
        <v>3</v>
      </c>
      <c r="H80" s="8">
        <v>2</v>
      </c>
      <c r="I80" s="8">
        <v>3</v>
      </c>
      <c r="J80" s="8">
        <v>4</v>
      </c>
      <c r="K80" s="8">
        <v>4</v>
      </c>
      <c r="L80" s="8">
        <v>4</v>
      </c>
      <c r="M80" s="8">
        <v>5</v>
      </c>
      <c r="N80" s="8">
        <v>5</v>
      </c>
      <c r="O80" s="8">
        <v>4</v>
      </c>
      <c r="P80" s="8">
        <v>4</v>
      </c>
      <c r="Q80" s="8">
        <v>5</v>
      </c>
      <c r="R80" s="8">
        <v>3</v>
      </c>
      <c r="S80" s="8">
        <v>3</v>
      </c>
      <c r="T80" s="8">
        <v>5</v>
      </c>
      <c r="U80" s="8">
        <v>4</v>
      </c>
      <c r="V80" s="8">
        <v>5</v>
      </c>
      <c r="W80" s="8">
        <v>5</v>
      </c>
      <c r="X80" s="8">
        <v>5</v>
      </c>
      <c r="Y80" s="8">
        <v>5</v>
      </c>
      <c r="Z80" s="8">
        <v>2</v>
      </c>
      <c r="AA80" s="8">
        <v>2</v>
      </c>
      <c r="AB80" s="9">
        <v>2</v>
      </c>
    </row>
    <row r="81" spans="1:28" ht="15">
      <c r="A81" s="80"/>
      <c r="B81" s="8">
        <v>1</v>
      </c>
      <c r="C81" s="8">
        <v>1</v>
      </c>
      <c r="D81" s="8">
        <v>2</v>
      </c>
      <c r="E81" s="8">
        <v>1</v>
      </c>
      <c r="F81" s="8">
        <v>1</v>
      </c>
      <c r="G81" s="8">
        <v>1</v>
      </c>
      <c r="H81" s="8">
        <v>1</v>
      </c>
      <c r="I81" s="8">
        <v>1</v>
      </c>
      <c r="J81" s="8">
        <v>3</v>
      </c>
      <c r="K81" s="8">
        <v>3</v>
      </c>
      <c r="L81" s="8">
        <v>3</v>
      </c>
      <c r="M81" s="8">
        <v>3</v>
      </c>
      <c r="N81" s="8">
        <v>2</v>
      </c>
      <c r="O81" s="8">
        <v>3</v>
      </c>
      <c r="P81" s="8">
        <v>2</v>
      </c>
      <c r="Q81" s="8">
        <v>1</v>
      </c>
      <c r="R81" s="8">
        <v>1</v>
      </c>
      <c r="S81" s="8">
        <v>2</v>
      </c>
      <c r="T81" s="8">
        <v>3</v>
      </c>
      <c r="U81" s="8">
        <v>1</v>
      </c>
      <c r="V81" s="8">
        <v>3</v>
      </c>
      <c r="W81" s="8">
        <v>3</v>
      </c>
      <c r="X81" s="8">
        <v>3</v>
      </c>
      <c r="Y81" s="8">
        <v>3</v>
      </c>
      <c r="Z81" s="8">
        <v>3</v>
      </c>
      <c r="AA81" s="8">
        <v>3</v>
      </c>
      <c r="AB81" s="9">
        <v>5</v>
      </c>
    </row>
    <row r="82" spans="1:28" ht="15">
      <c r="A82" s="80"/>
      <c r="B82" s="8">
        <v>2</v>
      </c>
      <c r="C82" s="8">
        <v>1</v>
      </c>
      <c r="D82" s="8">
        <v>1</v>
      </c>
      <c r="E82" s="8">
        <v>2.7692</v>
      </c>
      <c r="F82" s="8">
        <v>1</v>
      </c>
      <c r="G82" s="8">
        <v>1</v>
      </c>
      <c r="H82" s="8">
        <v>1</v>
      </c>
      <c r="I82" s="8">
        <v>1</v>
      </c>
      <c r="J82" s="8">
        <v>1</v>
      </c>
      <c r="K82" s="8">
        <v>1</v>
      </c>
      <c r="L82" s="8">
        <v>1</v>
      </c>
      <c r="M82" s="8">
        <v>1</v>
      </c>
      <c r="N82" s="8">
        <v>1</v>
      </c>
      <c r="O82" s="8">
        <v>2</v>
      </c>
      <c r="P82" s="8">
        <v>1</v>
      </c>
      <c r="Q82" s="8">
        <v>1</v>
      </c>
      <c r="R82" s="8">
        <v>1</v>
      </c>
      <c r="S82" s="8">
        <v>1</v>
      </c>
      <c r="T82" s="8">
        <v>1</v>
      </c>
      <c r="U82" s="8">
        <v>5</v>
      </c>
      <c r="V82" s="8">
        <v>1</v>
      </c>
      <c r="W82" s="8">
        <v>1</v>
      </c>
      <c r="X82" s="8">
        <v>1</v>
      </c>
      <c r="Y82" s="8">
        <v>1</v>
      </c>
      <c r="Z82" s="8">
        <v>1</v>
      </c>
      <c r="AA82" s="8">
        <v>3</v>
      </c>
      <c r="AB82" s="9">
        <v>1</v>
      </c>
    </row>
    <row r="83" spans="1:28" ht="15">
      <c r="A83" s="81"/>
      <c r="B83" s="10">
        <v>3</v>
      </c>
      <c r="C83" s="10">
        <v>3</v>
      </c>
      <c r="D83" s="10">
        <v>4</v>
      </c>
      <c r="E83" s="10">
        <v>3</v>
      </c>
      <c r="F83" s="10">
        <v>3</v>
      </c>
      <c r="G83" s="10">
        <v>2</v>
      </c>
      <c r="H83" s="10">
        <v>2</v>
      </c>
      <c r="I83" s="10">
        <v>3</v>
      </c>
      <c r="J83" s="10">
        <v>4</v>
      </c>
      <c r="K83" s="10">
        <v>3</v>
      </c>
      <c r="L83" s="10">
        <v>4</v>
      </c>
      <c r="M83" s="10">
        <v>4</v>
      </c>
      <c r="N83" s="10">
        <v>3</v>
      </c>
      <c r="O83" s="10">
        <v>2</v>
      </c>
      <c r="P83" s="10">
        <v>3</v>
      </c>
      <c r="Q83" s="10">
        <v>4</v>
      </c>
      <c r="R83" s="10">
        <v>2</v>
      </c>
      <c r="S83" s="10">
        <v>5</v>
      </c>
      <c r="T83" s="10">
        <v>4</v>
      </c>
      <c r="U83" s="10">
        <v>2</v>
      </c>
      <c r="V83" s="10">
        <v>4</v>
      </c>
      <c r="W83" s="10">
        <v>4</v>
      </c>
      <c r="X83" s="10">
        <v>5</v>
      </c>
      <c r="Y83" s="10">
        <v>5</v>
      </c>
      <c r="Z83" s="10">
        <v>5</v>
      </c>
      <c r="AA83" s="10">
        <v>5</v>
      </c>
      <c r="AB83" s="11">
        <v>4</v>
      </c>
    </row>
    <row r="84" spans="1:28" ht="15">
      <c r="A84" s="87" t="s">
        <v>35</v>
      </c>
      <c r="B84" s="6">
        <v>3</v>
      </c>
      <c r="C84" s="6">
        <v>3</v>
      </c>
      <c r="D84" s="6">
        <v>5</v>
      </c>
      <c r="E84" s="6">
        <v>3</v>
      </c>
      <c r="F84" s="6">
        <v>5</v>
      </c>
      <c r="G84" s="6">
        <v>4</v>
      </c>
      <c r="H84" s="6">
        <v>3</v>
      </c>
      <c r="I84" s="6">
        <v>4</v>
      </c>
      <c r="J84" s="6">
        <v>4</v>
      </c>
      <c r="K84" s="6">
        <v>4</v>
      </c>
      <c r="L84" s="6">
        <v>3</v>
      </c>
      <c r="M84" s="6">
        <v>4</v>
      </c>
      <c r="N84" s="6">
        <v>4</v>
      </c>
      <c r="O84" s="6">
        <v>3</v>
      </c>
      <c r="P84" s="6">
        <v>3</v>
      </c>
      <c r="Q84" s="6">
        <v>4</v>
      </c>
      <c r="R84" s="6">
        <v>2</v>
      </c>
      <c r="S84" s="6">
        <v>3</v>
      </c>
      <c r="T84" s="6">
        <v>4</v>
      </c>
      <c r="U84" s="6">
        <v>4</v>
      </c>
      <c r="V84" s="6">
        <v>5</v>
      </c>
      <c r="W84" s="6">
        <v>5</v>
      </c>
      <c r="X84" s="6">
        <v>4</v>
      </c>
      <c r="Y84" s="6">
        <v>4</v>
      </c>
      <c r="Z84" s="6">
        <v>1</v>
      </c>
      <c r="AA84" s="6">
        <v>3</v>
      </c>
      <c r="AB84" s="7">
        <v>2</v>
      </c>
    </row>
    <row r="85" spans="1:28" ht="15">
      <c r="A85" s="88"/>
      <c r="B85" s="8">
        <v>4</v>
      </c>
      <c r="C85" s="8">
        <v>4</v>
      </c>
      <c r="D85" s="8">
        <v>4</v>
      </c>
      <c r="E85" s="8">
        <v>5</v>
      </c>
      <c r="F85" s="8">
        <v>4</v>
      </c>
      <c r="G85" s="8">
        <v>4</v>
      </c>
      <c r="H85" s="8">
        <v>5</v>
      </c>
      <c r="I85" s="8">
        <v>5</v>
      </c>
      <c r="J85" s="8">
        <v>4</v>
      </c>
      <c r="K85" s="8">
        <v>4</v>
      </c>
      <c r="L85" s="8">
        <v>4</v>
      </c>
      <c r="M85" s="8">
        <v>3</v>
      </c>
      <c r="N85" s="8">
        <v>5</v>
      </c>
      <c r="O85" s="8">
        <v>4</v>
      </c>
      <c r="P85" s="8">
        <v>4</v>
      </c>
      <c r="Q85" s="8">
        <v>4</v>
      </c>
      <c r="R85" s="8">
        <v>3</v>
      </c>
      <c r="S85" s="8">
        <v>3</v>
      </c>
      <c r="T85" s="8">
        <v>3</v>
      </c>
      <c r="U85" s="8">
        <v>5</v>
      </c>
      <c r="V85" s="8">
        <v>4</v>
      </c>
      <c r="W85" s="8">
        <v>3</v>
      </c>
      <c r="X85" s="8">
        <v>3</v>
      </c>
      <c r="Y85" s="8">
        <v>4</v>
      </c>
      <c r="Z85" s="8">
        <v>3</v>
      </c>
      <c r="AA85" s="8">
        <v>4</v>
      </c>
      <c r="AB85" s="9">
        <v>1</v>
      </c>
    </row>
    <row r="86" spans="1:28" ht="15">
      <c r="A86" s="88"/>
      <c r="B86" s="8">
        <v>2</v>
      </c>
      <c r="C86" s="8">
        <v>4</v>
      </c>
      <c r="D86" s="8">
        <v>3</v>
      </c>
      <c r="E86" s="8">
        <v>3</v>
      </c>
      <c r="F86" s="8">
        <v>3</v>
      </c>
      <c r="G86" s="8">
        <v>3</v>
      </c>
      <c r="H86" s="8">
        <v>3</v>
      </c>
      <c r="I86" s="8">
        <v>4</v>
      </c>
      <c r="J86" s="8">
        <v>4</v>
      </c>
      <c r="K86" s="8">
        <v>3</v>
      </c>
      <c r="L86" s="8">
        <v>4</v>
      </c>
      <c r="M86" s="8">
        <v>3</v>
      </c>
      <c r="N86" s="8">
        <v>3</v>
      </c>
      <c r="O86" s="8">
        <v>5</v>
      </c>
      <c r="P86" s="8">
        <v>5</v>
      </c>
      <c r="Q86" s="8">
        <v>4</v>
      </c>
      <c r="R86" s="8">
        <v>3</v>
      </c>
      <c r="S86" s="8">
        <v>3</v>
      </c>
      <c r="T86" s="8">
        <v>4</v>
      </c>
      <c r="U86" s="8">
        <v>3</v>
      </c>
      <c r="V86" s="8">
        <v>4</v>
      </c>
      <c r="W86" s="8">
        <v>3</v>
      </c>
      <c r="X86" s="8">
        <v>2</v>
      </c>
      <c r="Y86" s="8">
        <v>2</v>
      </c>
      <c r="Z86" s="8">
        <v>3</v>
      </c>
      <c r="AA86" s="8">
        <v>4</v>
      </c>
      <c r="AB86" s="9">
        <v>3</v>
      </c>
    </row>
    <row r="87" spans="1:28" ht="15">
      <c r="A87" s="88"/>
      <c r="B87" s="8">
        <v>3</v>
      </c>
      <c r="C87" s="8">
        <v>4</v>
      </c>
      <c r="D87" s="8">
        <v>3</v>
      </c>
      <c r="E87" s="8">
        <v>5</v>
      </c>
      <c r="F87" s="8">
        <v>4</v>
      </c>
      <c r="G87" s="8">
        <v>3</v>
      </c>
      <c r="H87" s="8">
        <v>4</v>
      </c>
      <c r="I87" s="8">
        <v>5</v>
      </c>
      <c r="J87" s="8">
        <v>4</v>
      </c>
      <c r="K87" s="8">
        <v>3</v>
      </c>
      <c r="L87" s="8">
        <v>4</v>
      </c>
      <c r="M87" s="8">
        <v>3</v>
      </c>
      <c r="N87" s="8">
        <v>5</v>
      </c>
      <c r="O87" s="8">
        <v>4</v>
      </c>
      <c r="P87" s="8">
        <v>3</v>
      </c>
      <c r="Q87" s="8">
        <v>4</v>
      </c>
      <c r="R87" s="8">
        <v>3</v>
      </c>
      <c r="S87" s="8">
        <v>3</v>
      </c>
      <c r="T87" s="8">
        <v>4</v>
      </c>
      <c r="U87" s="8">
        <v>5</v>
      </c>
      <c r="V87" s="8">
        <v>2</v>
      </c>
      <c r="W87" s="8">
        <v>4</v>
      </c>
      <c r="X87" s="8">
        <v>5</v>
      </c>
      <c r="Y87" s="8">
        <v>5</v>
      </c>
      <c r="Z87" s="8">
        <v>4</v>
      </c>
      <c r="AA87" s="8">
        <v>4</v>
      </c>
      <c r="AB87" s="9">
        <v>1</v>
      </c>
    </row>
    <row r="88" spans="1:28" ht="15">
      <c r="A88" s="88"/>
      <c r="B88" s="8">
        <v>2</v>
      </c>
      <c r="C88" s="8">
        <v>2</v>
      </c>
      <c r="D88" s="8">
        <v>4</v>
      </c>
      <c r="E88" s="8">
        <v>3</v>
      </c>
      <c r="F88" s="8">
        <v>2</v>
      </c>
      <c r="G88" s="8">
        <v>4</v>
      </c>
      <c r="H88" s="8">
        <v>3</v>
      </c>
      <c r="I88" s="8">
        <v>4</v>
      </c>
      <c r="J88" s="8">
        <v>2</v>
      </c>
      <c r="K88" s="8">
        <v>3</v>
      </c>
      <c r="L88" s="8">
        <v>4</v>
      </c>
      <c r="M88" s="8">
        <v>5</v>
      </c>
      <c r="N88" s="8">
        <v>3</v>
      </c>
      <c r="O88" s="8">
        <v>4</v>
      </c>
      <c r="P88" s="8">
        <v>3</v>
      </c>
      <c r="Q88" s="8">
        <v>3</v>
      </c>
      <c r="R88" s="8">
        <v>3</v>
      </c>
      <c r="S88" s="8">
        <v>3</v>
      </c>
      <c r="T88" s="8">
        <v>4</v>
      </c>
      <c r="U88" s="8">
        <v>3</v>
      </c>
      <c r="V88" s="8">
        <v>3</v>
      </c>
      <c r="W88" s="8">
        <v>5</v>
      </c>
      <c r="X88" s="8">
        <v>3</v>
      </c>
      <c r="Y88" s="8">
        <v>2</v>
      </c>
      <c r="Z88" s="8">
        <v>3</v>
      </c>
      <c r="AA88" s="8">
        <v>1</v>
      </c>
      <c r="AB88" s="9">
        <v>3</v>
      </c>
    </row>
    <row r="89" spans="1:28" ht="15">
      <c r="A89" s="89"/>
      <c r="B89" s="10">
        <v>4</v>
      </c>
      <c r="C89" s="10">
        <v>5</v>
      </c>
      <c r="D89" s="10">
        <v>5</v>
      </c>
      <c r="E89" s="10">
        <v>5</v>
      </c>
      <c r="F89" s="10">
        <v>5</v>
      </c>
      <c r="G89" s="10">
        <v>5</v>
      </c>
      <c r="H89" s="10">
        <v>4</v>
      </c>
      <c r="I89" s="10">
        <v>2</v>
      </c>
      <c r="J89" s="10">
        <v>3</v>
      </c>
      <c r="K89" s="10">
        <v>3</v>
      </c>
      <c r="L89" s="10">
        <v>2</v>
      </c>
      <c r="M89" s="10">
        <v>4</v>
      </c>
      <c r="N89" s="10">
        <v>4</v>
      </c>
      <c r="O89" s="10">
        <v>3</v>
      </c>
      <c r="P89" s="10">
        <v>3</v>
      </c>
      <c r="Q89" s="10">
        <v>5</v>
      </c>
      <c r="R89" s="10">
        <v>3</v>
      </c>
      <c r="S89" s="10">
        <v>5</v>
      </c>
      <c r="T89" s="10">
        <v>3</v>
      </c>
      <c r="U89" s="10">
        <v>5</v>
      </c>
      <c r="V89" s="10">
        <v>3</v>
      </c>
      <c r="W89" s="10">
        <v>4</v>
      </c>
      <c r="X89" s="10">
        <v>5</v>
      </c>
      <c r="Y89" s="10">
        <v>4</v>
      </c>
      <c r="Z89" s="10">
        <v>2</v>
      </c>
      <c r="AA89" s="10">
        <v>5</v>
      </c>
      <c r="AB89" s="11">
        <v>1</v>
      </c>
    </row>
    <row r="90" spans="1:28" ht="15">
      <c r="A90" s="76" t="s">
        <v>36</v>
      </c>
      <c r="B90" s="6">
        <v>3</v>
      </c>
      <c r="C90" s="6">
        <v>2</v>
      </c>
      <c r="D90" s="6">
        <v>5</v>
      </c>
      <c r="E90" s="6">
        <v>3</v>
      </c>
      <c r="F90" s="6">
        <v>4</v>
      </c>
      <c r="G90" s="6">
        <v>5</v>
      </c>
      <c r="H90" s="6">
        <v>3</v>
      </c>
      <c r="I90" s="6">
        <v>5</v>
      </c>
      <c r="J90" s="6">
        <v>4</v>
      </c>
      <c r="K90" s="6">
        <v>3</v>
      </c>
      <c r="L90" s="6">
        <v>5</v>
      </c>
      <c r="M90" s="6">
        <v>5</v>
      </c>
      <c r="N90" s="6">
        <v>5</v>
      </c>
      <c r="O90" s="6">
        <v>3</v>
      </c>
      <c r="P90" s="6">
        <v>3</v>
      </c>
      <c r="Q90" s="6">
        <v>2</v>
      </c>
      <c r="R90" s="6">
        <v>2</v>
      </c>
      <c r="S90" s="6">
        <v>1</v>
      </c>
      <c r="T90" s="6">
        <v>3</v>
      </c>
      <c r="U90" s="6">
        <v>3</v>
      </c>
      <c r="V90" s="6">
        <v>5</v>
      </c>
      <c r="W90" s="6">
        <v>5</v>
      </c>
      <c r="X90" s="6">
        <v>3</v>
      </c>
      <c r="Y90" s="6">
        <v>3</v>
      </c>
      <c r="Z90" s="6">
        <v>1</v>
      </c>
      <c r="AA90" s="6">
        <v>1</v>
      </c>
      <c r="AB90" s="7">
        <v>3</v>
      </c>
    </row>
    <row r="91" spans="1:28" ht="15">
      <c r="A91" s="77"/>
      <c r="B91" s="8">
        <v>3</v>
      </c>
      <c r="C91" s="8">
        <v>2</v>
      </c>
      <c r="D91" s="8">
        <v>4</v>
      </c>
      <c r="E91" s="8">
        <v>3</v>
      </c>
      <c r="F91" s="8">
        <v>3</v>
      </c>
      <c r="G91" s="8">
        <v>4</v>
      </c>
      <c r="H91" s="8">
        <v>3</v>
      </c>
      <c r="I91" s="8">
        <v>5</v>
      </c>
      <c r="J91" s="8">
        <v>4</v>
      </c>
      <c r="K91" s="8">
        <v>3</v>
      </c>
      <c r="L91" s="8">
        <v>3</v>
      </c>
      <c r="M91" s="8">
        <v>4</v>
      </c>
      <c r="N91" s="8">
        <v>5</v>
      </c>
      <c r="O91" s="8">
        <v>3</v>
      </c>
      <c r="P91" s="8">
        <v>3</v>
      </c>
      <c r="Q91" s="8">
        <v>2</v>
      </c>
      <c r="R91" s="8">
        <v>3</v>
      </c>
      <c r="S91" s="8">
        <v>3</v>
      </c>
      <c r="T91" s="8">
        <v>3</v>
      </c>
      <c r="U91" s="8">
        <v>4</v>
      </c>
      <c r="V91" s="8">
        <v>3</v>
      </c>
      <c r="W91" s="8">
        <v>3</v>
      </c>
      <c r="X91" s="8">
        <v>3</v>
      </c>
      <c r="Y91" s="8">
        <v>3</v>
      </c>
      <c r="Z91" s="8">
        <v>2</v>
      </c>
      <c r="AA91" s="8">
        <v>2</v>
      </c>
      <c r="AB91" s="9">
        <v>2</v>
      </c>
    </row>
    <row r="92" spans="1:28" ht="15">
      <c r="A92" s="77"/>
      <c r="B92" s="8">
        <v>4</v>
      </c>
      <c r="C92" s="8">
        <v>5</v>
      </c>
      <c r="D92" s="8">
        <v>5</v>
      </c>
      <c r="E92" s="8">
        <v>3</v>
      </c>
      <c r="F92" s="8">
        <v>4</v>
      </c>
      <c r="G92" s="8">
        <v>2</v>
      </c>
      <c r="H92" s="8">
        <v>2</v>
      </c>
      <c r="I92" s="8">
        <v>4</v>
      </c>
      <c r="J92" s="8">
        <v>2</v>
      </c>
      <c r="K92" s="8">
        <v>2</v>
      </c>
      <c r="L92" s="8">
        <v>3</v>
      </c>
      <c r="M92" s="8">
        <v>4</v>
      </c>
      <c r="N92" s="8">
        <v>5</v>
      </c>
      <c r="O92" s="8">
        <v>3</v>
      </c>
      <c r="P92" s="8">
        <v>3</v>
      </c>
      <c r="Q92" s="8">
        <v>5</v>
      </c>
      <c r="R92" s="8">
        <v>1</v>
      </c>
      <c r="S92" s="8">
        <v>5</v>
      </c>
      <c r="T92" s="8">
        <v>5</v>
      </c>
      <c r="U92" s="8">
        <v>1</v>
      </c>
      <c r="V92" s="8">
        <v>4</v>
      </c>
      <c r="W92" s="8">
        <v>3</v>
      </c>
      <c r="X92" s="8">
        <v>5</v>
      </c>
      <c r="Y92" s="8">
        <v>5</v>
      </c>
      <c r="Z92" s="8">
        <v>1</v>
      </c>
      <c r="AA92" s="8">
        <v>1</v>
      </c>
      <c r="AB92" s="9">
        <v>5</v>
      </c>
    </row>
    <row r="93" spans="1:28" ht="15">
      <c r="A93" s="78"/>
      <c r="B93" s="10">
        <v>5</v>
      </c>
      <c r="C93" s="10">
        <v>4</v>
      </c>
      <c r="D93" s="10">
        <v>3</v>
      </c>
      <c r="E93" s="10">
        <v>4</v>
      </c>
      <c r="F93" s="10">
        <v>3</v>
      </c>
      <c r="G93" s="10">
        <v>5</v>
      </c>
      <c r="H93" s="10">
        <v>2</v>
      </c>
      <c r="I93" s="10">
        <v>4</v>
      </c>
      <c r="J93" s="10">
        <v>3</v>
      </c>
      <c r="K93" s="10">
        <v>3</v>
      </c>
      <c r="L93" s="10">
        <v>3</v>
      </c>
      <c r="M93" s="10">
        <v>5</v>
      </c>
      <c r="N93" s="10">
        <v>4</v>
      </c>
      <c r="O93" s="10">
        <v>2</v>
      </c>
      <c r="P93" s="10">
        <v>3</v>
      </c>
      <c r="Q93" s="10">
        <v>4</v>
      </c>
      <c r="R93" s="10">
        <v>1</v>
      </c>
      <c r="S93" s="10">
        <v>5</v>
      </c>
      <c r="T93" s="10">
        <v>5</v>
      </c>
      <c r="U93" s="10">
        <v>4</v>
      </c>
      <c r="V93" s="10">
        <v>1</v>
      </c>
      <c r="W93" s="10">
        <v>1</v>
      </c>
      <c r="X93" s="10">
        <v>3</v>
      </c>
      <c r="Y93" s="10">
        <v>3</v>
      </c>
      <c r="Z93" s="10">
        <v>3</v>
      </c>
      <c r="AA93" s="10">
        <v>1</v>
      </c>
      <c r="AB93" s="11">
        <v>2</v>
      </c>
    </row>
    <row r="94" spans="1:28" ht="15">
      <c r="A94" s="79" t="s">
        <v>37</v>
      </c>
      <c r="B94" s="6">
        <v>5</v>
      </c>
      <c r="C94" s="6">
        <v>5</v>
      </c>
      <c r="D94" s="6">
        <v>5</v>
      </c>
      <c r="E94" s="6">
        <v>5</v>
      </c>
      <c r="F94" s="6">
        <v>5</v>
      </c>
      <c r="G94" s="6">
        <v>5</v>
      </c>
      <c r="H94" s="6">
        <v>2</v>
      </c>
      <c r="I94" s="6">
        <v>5</v>
      </c>
      <c r="J94" s="6">
        <v>3</v>
      </c>
      <c r="K94" s="6">
        <v>3</v>
      </c>
      <c r="L94" s="6">
        <v>3</v>
      </c>
      <c r="M94" s="6">
        <v>5</v>
      </c>
      <c r="N94" s="6">
        <v>4</v>
      </c>
      <c r="O94" s="6">
        <v>1</v>
      </c>
      <c r="P94" s="6">
        <v>5</v>
      </c>
      <c r="Q94" s="6">
        <v>5</v>
      </c>
      <c r="R94" s="6">
        <v>1</v>
      </c>
      <c r="S94" s="6">
        <v>5</v>
      </c>
      <c r="T94" s="6">
        <v>5</v>
      </c>
      <c r="U94" s="6">
        <v>3.5333</v>
      </c>
      <c r="V94" s="6">
        <v>5</v>
      </c>
      <c r="W94" s="6">
        <v>5</v>
      </c>
      <c r="X94" s="6">
        <v>5</v>
      </c>
      <c r="Y94" s="6">
        <v>5</v>
      </c>
      <c r="Z94" s="6">
        <v>1</v>
      </c>
      <c r="AA94" s="6">
        <v>3.2857</v>
      </c>
      <c r="AB94" s="7">
        <v>2.1368</v>
      </c>
    </row>
    <row r="95" spans="1:28" ht="15">
      <c r="A95" s="80"/>
      <c r="B95" s="8">
        <v>4</v>
      </c>
      <c r="C95" s="8">
        <v>4</v>
      </c>
      <c r="D95" s="8">
        <v>3</v>
      </c>
      <c r="E95" s="8">
        <v>3</v>
      </c>
      <c r="F95" s="8">
        <v>3</v>
      </c>
      <c r="G95" s="8">
        <v>2</v>
      </c>
      <c r="H95" s="8">
        <v>4</v>
      </c>
      <c r="I95" s="8">
        <v>4</v>
      </c>
      <c r="J95" s="8">
        <v>3</v>
      </c>
      <c r="K95" s="8">
        <v>3</v>
      </c>
      <c r="L95" s="8">
        <v>3</v>
      </c>
      <c r="M95" s="8">
        <v>3</v>
      </c>
      <c r="N95" s="8">
        <v>3</v>
      </c>
      <c r="O95" s="8">
        <v>3</v>
      </c>
      <c r="P95" s="8">
        <v>3</v>
      </c>
      <c r="Q95" s="8">
        <v>4</v>
      </c>
      <c r="R95" s="8">
        <v>2</v>
      </c>
      <c r="S95" s="8">
        <v>2</v>
      </c>
      <c r="T95" s="8">
        <v>4</v>
      </c>
      <c r="U95" s="8">
        <v>4</v>
      </c>
      <c r="V95" s="8">
        <v>4</v>
      </c>
      <c r="W95" s="8">
        <v>4</v>
      </c>
      <c r="X95" s="8">
        <v>4</v>
      </c>
      <c r="Y95" s="8">
        <v>4</v>
      </c>
      <c r="Z95" s="8">
        <v>2</v>
      </c>
      <c r="AA95" s="8">
        <v>2</v>
      </c>
      <c r="AB95" s="9">
        <v>2</v>
      </c>
    </row>
    <row r="96" spans="1:28" ht="15">
      <c r="A96" s="80"/>
      <c r="B96" s="8">
        <v>5</v>
      </c>
      <c r="C96" s="8">
        <v>5</v>
      </c>
      <c r="D96" s="8">
        <v>5</v>
      </c>
      <c r="E96" s="8">
        <v>3</v>
      </c>
      <c r="F96" s="8">
        <v>4</v>
      </c>
      <c r="G96" s="8">
        <v>5</v>
      </c>
      <c r="H96" s="8">
        <v>3</v>
      </c>
      <c r="I96" s="8">
        <v>5</v>
      </c>
      <c r="J96" s="8">
        <v>4</v>
      </c>
      <c r="K96" s="8">
        <v>3</v>
      </c>
      <c r="L96" s="8">
        <v>5</v>
      </c>
      <c r="M96" s="8">
        <v>5</v>
      </c>
      <c r="N96" s="8">
        <v>5</v>
      </c>
      <c r="O96" s="8">
        <v>3</v>
      </c>
      <c r="P96" s="8">
        <v>4</v>
      </c>
      <c r="Q96" s="8">
        <v>4</v>
      </c>
      <c r="R96" s="8">
        <v>2</v>
      </c>
      <c r="S96" s="8">
        <v>4</v>
      </c>
      <c r="T96" s="8">
        <v>4</v>
      </c>
      <c r="U96" s="8">
        <v>2</v>
      </c>
      <c r="V96" s="8">
        <v>4</v>
      </c>
      <c r="W96" s="8">
        <v>4</v>
      </c>
      <c r="X96" s="8">
        <v>5</v>
      </c>
      <c r="Y96" s="8">
        <v>5</v>
      </c>
      <c r="Z96" s="8">
        <v>1</v>
      </c>
      <c r="AA96" s="8">
        <v>3.2857</v>
      </c>
      <c r="AB96" s="9">
        <v>4</v>
      </c>
    </row>
    <row r="97" spans="1:28" ht="15">
      <c r="A97" s="80"/>
      <c r="B97" s="8">
        <v>3</v>
      </c>
      <c r="C97" s="8">
        <v>4</v>
      </c>
      <c r="D97" s="8">
        <v>4</v>
      </c>
      <c r="E97" s="8">
        <v>3</v>
      </c>
      <c r="F97" s="8">
        <v>4</v>
      </c>
      <c r="G97" s="8">
        <v>3</v>
      </c>
      <c r="H97" s="8">
        <v>2</v>
      </c>
      <c r="I97" s="8">
        <v>3</v>
      </c>
      <c r="J97" s="8">
        <v>4</v>
      </c>
      <c r="K97" s="8">
        <v>3</v>
      </c>
      <c r="L97" s="8">
        <v>5</v>
      </c>
      <c r="M97" s="8">
        <v>4</v>
      </c>
      <c r="N97" s="8">
        <v>4</v>
      </c>
      <c r="O97" s="8">
        <v>3</v>
      </c>
      <c r="P97" s="8">
        <v>3</v>
      </c>
      <c r="Q97" s="8">
        <v>3</v>
      </c>
      <c r="R97" s="8">
        <v>2</v>
      </c>
      <c r="S97" s="8">
        <v>3</v>
      </c>
      <c r="T97" s="8">
        <v>4</v>
      </c>
      <c r="U97" s="8">
        <v>4</v>
      </c>
      <c r="V97" s="8">
        <v>4</v>
      </c>
      <c r="W97" s="8">
        <v>4</v>
      </c>
      <c r="X97" s="8">
        <v>4</v>
      </c>
      <c r="Y97" s="8">
        <v>4</v>
      </c>
      <c r="Z97" s="8">
        <v>1</v>
      </c>
      <c r="AA97" s="8">
        <v>1</v>
      </c>
      <c r="AB97" s="9">
        <v>2</v>
      </c>
    </row>
    <row r="98" spans="1:28" ht="15">
      <c r="A98" s="80"/>
      <c r="B98" s="8">
        <v>3</v>
      </c>
      <c r="C98" s="8">
        <v>1</v>
      </c>
      <c r="D98" s="8">
        <v>4</v>
      </c>
      <c r="E98" s="8">
        <v>1</v>
      </c>
      <c r="F98" s="8">
        <v>4</v>
      </c>
      <c r="G98" s="8">
        <v>4</v>
      </c>
      <c r="H98" s="8">
        <v>1</v>
      </c>
      <c r="I98" s="8">
        <v>4</v>
      </c>
      <c r="J98" s="8">
        <v>4</v>
      </c>
      <c r="K98" s="8">
        <v>4</v>
      </c>
      <c r="L98" s="8">
        <v>5</v>
      </c>
      <c r="M98" s="8">
        <v>4</v>
      </c>
      <c r="N98" s="8">
        <v>3</v>
      </c>
      <c r="O98" s="8">
        <v>2</v>
      </c>
      <c r="P98" s="8">
        <v>4</v>
      </c>
      <c r="Q98" s="8">
        <v>4</v>
      </c>
      <c r="R98" s="8">
        <v>1</v>
      </c>
      <c r="S98" s="8">
        <v>2</v>
      </c>
      <c r="T98" s="8">
        <v>3</v>
      </c>
      <c r="U98" s="8">
        <v>3</v>
      </c>
      <c r="V98" s="8">
        <v>4</v>
      </c>
      <c r="W98" s="8">
        <v>4</v>
      </c>
      <c r="X98" s="8">
        <v>3</v>
      </c>
      <c r="Y98" s="8">
        <v>5</v>
      </c>
      <c r="Z98" s="8">
        <v>1</v>
      </c>
      <c r="AA98" s="8">
        <v>1</v>
      </c>
      <c r="AB98" s="9">
        <v>3</v>
      </c>
    </row>
    <row r="99" spans="1:28" ht="15">
      <c r="A99" s="81"/>
      <c r="B99" s="10">
        <v>3</v>
      </c>
      <c r="C99" s="10">
        <v>4</v>
      </c>
      <c r="D99" s="10">
        <v>5</v>
      </c>
      <c r="E99" s="10">
        <v>3</v>
      </c>
      <c r="F99" s="10">
        <v>4</v>
      </c>
      <c r="G99" s="10">
        <v>5</v>
      </c>
      <c r="H99" s="10">
        <v>2</v>
      </c>
      <c r="I99" s="10">
        <v>4</v>
      </c>
      <c r="J99" s="10">
        <v>4</v>
      </c>
      <c r="K99" s="10">
        <v>4</v>
      </c>
      <c r="L99" s="10">
        <v>5</v>
      </c>
      <c r="M99" s="10">
        <v>5</v>
      </c>
      <c r="N99" s="10">
        <v>5</v>
      </c>
      <c r="O99" s="10">
        <v>3</v>
      </c>
      <c r="P99" s="10">
        <v>4</v>
      </c>
      <c r="Q99" s="10">
        <v>4</v>
      </c>
      <c r="R99" s="10">
        <v>2</v>
      </c>
      <c r="S99" s="10">
        <v>4</v>
      </c>
      <c r="T99" s="10">
        <v>4</v>
      </c>
      <c r="U99" s="10">
        <v>3</v>
      </c>
      <c r="V99" s="10">
        <v>5</v>
      </c>
      <c r="W99" s="10">
        <v>5</v>
      </c>
      <c r="X99" s="10">
        <v>5</v>
      </c>
      <c r="Y99" s="10">
        <v>5</v>
      </c>
      <c r="Z99" s="10">
        <v>1</v>
      </c>
      <c r="AA99" s="10">
        <v>1</v>
      </c>
      <c r="AB99" s="11">
        <v>3</v>
      </c>
    </row>
    <row r="100" ht="15">
      <c r="A100" s="13" t="s">
        <v>62</v>
      </c>
    </row>
    <row r="101" spans="1:28" ht="15">
      <c r="A101" s="2" t="s">
        <v>29</v>
      </c>
      <c r="B101" s="2">
        <v>97</v>
      </c>
      <c r="C101" s="2">
        <v>97</v>
      </c>
      <c r="D101" s="2">
        <v>97</v>
      </c>
      <c r="E101" s="2">
        <v>97</v>
      </c>
      <c r="F101" s="2">
        <v>97</v>
      </c>
      <c r="G101" s="2">
        <v>97</v>
      </c>
      <c r="H101" s="2">
        <v>97</v>
      </c>
      <c r="I101" s="2">
        <v>97</v>
      </c>
      <c r="J101" s="2">
        <v>97</v>
      </c>
      <c r="K101" s="2">
        <v>97</v>
      </c>
      <c r="L101" s="2">
        <v>97</v>
      </c>
      <c r="M101" s="2">
        <v>97</v>
      </c>
      <c r="N101" s="2">
        <v>97</v>
      </c>
      <c r="O101" s="2">
        <v>97</v>
      </c>
      <c r="P101" s="2">
        <v>97</v>
      </c>
      <c r="Q101" s="2">
        <v>97</v>
      </c>
      <c r="R101" s="2">
        <v>97</v>
      </c>
      <c r="S101" s="2">
        <v>97</v>
      </c>
      <c r="T101" s="2">
        <v>97</v>
      </c>
      <c r="U101" s="2">
        <v>97</v>
      </c>
      <c r="V101" s="2">
        <v>97</v>
      </c>
      <c r="W101" s="2">
        <v>97</v>
      </c>
      <c r="X101" s="2">
        <v>97</v>
      </c>
      <c r="Y101" s="2">
        <v>97</v>
      </c>
      <c r="Z101" s="2">
        <v>97</v>
      </c>
      <c r="AA101" s="2">
        <v>97</v>
      </c>
      <c r="AB101" s="2">
        <v>97</v>
      </c>
    </row>
  </sheetData>
  <mergeCells count="8">
    <mergeCell ref="A90:A93"/>
    <mergeCell ref="A94:A99"/>
    <mergeCell ref="A3:A21"/>
    <mergeCell ref="A22:A36"/>
    <mergeCell ref="A37:A52"/>
    <mergeCell ref="A53:A64"/>
    <mergeCell ref="A65:A83"/>
    <mergeCell ref="A84:A89"/>
  </mergeCells>
  <hyperlinks>
    <hyperlink ref="A1" location="Innholdsfortegnelse!A1" display="Tilbake"/>
    <hyperlink ref="A100" location="'Rådata spørreskjema'!A1" display="Til toppen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workbookViewId="0" topLeftCell="A1"/>
  </sheetViews>
  <sheetFormatPr defaultColWidth="8.8515625" defaultRowHeight="15"/>
  <cols>
    <col min="2" max="3" width="13.28125" style="0" customWidth="1"/>
  </cols>
  <sheetData>
    <row r="1" spans="1:5" ht="25">
      <c r="A1" s="16" t="s">
        <v>39</v>
      </c>
      <c r="E1" s="24" t="s">
        <v>184</v>
      </c>
    </row>
    <row r="2" spans="1:3" ht="15">
      <c r="A2" s="3" t="s">
        <v>1</v>
      </c>
      <c r="B2" s="13" t="s">
        <v>122</v>
      </c>
      <c r="C2" s="13"/>
    </row>
    <row r="3" spans="1:3" ht="15">
      <c r="A3" s="3" t="s">
        <v>123</v>
      </c>
      <c r="B3" s="13" t="s">
        <v>124</v>
      </c>
      <c r="C3" s="13"/>
    </row>
    <row r="7" spans="1:3" ht="18">
      <c r="A7" s="21" t="s">
        <v>120</v>
      </c>
      <c r="B7" s="2"/>
      <c r="C7" s="2"/>
    </row>
    <row r="8" ht="15" thickBot="1"/>
    <row r="9" spans="1:29" ht="15" thickBot="1">
      <c r="A9" s="28" t="s">
        <v>118</v>
      </c>
      <c r="B9" s="28" t="s">
        <v>121</v>
      </c>
      <c r="C9" s="52"/>
      <c r="D9" s="54" t="s">
        <v>2</v>
      </c>
      <c r="E9" s="55" t="s">
        <v>3</v>
      </c>
      <c r="F9" s="55" t="s">
        <v>4</v>
      </c>
      <c r="G9" s="55" t="s">
        <v>5</v>
      </c>
      <c r="H9" s="55" t="s">
        <v>6</v>
      </c>
      <c r="I9" s="55" t="s">
        <v>7</v>
      </c>
      <c r="J9" s="55" t="s">
        <v>8</v>
      </c>
      <c r="K9" s="55" t="s">
        <v>9</v>
      </c>
      <c r="L9" s="55" t="s">
        <v>10</v>
      </c>
      <c r="M9" s="55" t="s">
        <v>11</v>
      </c>
      <c r="N9" s="55" t="s">
        <v>12</v>
      </c>
      <c r="O9" s="55" t="s">
        <v>13</v>
      </c>
      <c r="P9" s="55" t="s">
        <v>14</v>
      </c>
      <c r="Q9" s="55" t="s">
        <v>15</v>
      </c>
      <c r="R9" s="55" t="s">
        <v>16</v>
      </c>
      <c r="S9" s="55" t="s">
        <v>17</v>
      </c>
      <c r="T9" s="55" t="s">
        <v>18</v>
      </c>
      <c r="U9" s="55" t="s">
        <v>19</v>
      </c>
      <c r="V9" s="55" t="s">
        <v>20</v>
      </c>
      <c r="W9" s="55" t="s">
        <v>21</v>
      </c>
      <c r="X9" s="55" t="s">
        <v>22</v>
      </c>
      <c r="Y9" s="55" t="s">
        <v>23</v>
      </c>
      <c r="Z9" s="55" t="s">
        <v>24</v>
      </c>
      <c r="AA9" s="55" t="s">
        <v>25</v>
      </c>
      <c r="AB9" s="55" t="s">
        <v>26</v>
      </c>
      <c r="AC9" s="56" t="s">
        <v>27</v>
      </c>
    </row>
    <row r="10" spans="1:29" ht="15">
      <c r="A10" s="29"/>
      <c r="B10" s="28">
        <v>1</v>
      </c>
      <c r="C10" s="48"/>
      <c r="D10" s="11">
        <v>3</v>
      </c>
      <c r="E10" s="11">
        <v>3</v>
      </c>
      <c r="F10" s="11">
        <v>2</v>
      </c>
      <c r="G10" s="11">
        <v>3</v>
      </c>
      <c r="H10" s="11">
        <v>3</v>
      </c>
      <c r="I10" s="11">
        <v>4</v>
      </c>
      <c r="J10" s="11">
        <v>3</v>
      </c>
      <c r="K10" s="11">
        <v>2</v>
      </c>
      <c r="L10" s="11">
        <v>4</v>
      </c>
      <c r="M10" s="11">
        <v>4</v>
      </c>
      <c r="N10" s="11">
        <v>4</v>
      </c>
      <c r="O10" s="11">
        <v>5</v>
      </c>
      <c r="P10" s="11">
        <v>4</v>
      </c>
      <c r="Q10" s="11">
        <v>4</v>
      </c>
      <c r="R10" s="11">
        <v>2</v>
      </c>
      <c r="S10" s="11">
        <v>3</v>
      </c>
      <c r="T10" s="11">
        <v>3</v>
      </c>
      <c r="U10" s="11">
        <v>4</v>
      </c>
      <c r="V10" s="11">
        <v>5</v>
      </c>
      <c r="W10" s="11">
        <v>3</v>
      </c>
      <c r="X10" s="11">
        <v>3</v>
      </c>
      <c r="Y10" s="11">
        <v>3</v>
      </c>
      <c r="Z10" s="11">
        <v>2</v>
      </c>
      <c r="AA10" s="11">
        <v>2</v>
      </c>
      <c r="AB10" s="11">
        <v>2</v>
      </c>
      <c r="AC10" s="11">
        <v>4</v>
      </c>
    </row>
    <row r="11" spans="1:29" ht="15">
      <c r="A11" s="29"/>
      <c r="B11" s="28">
        <v>2</v>
      </c>
      <c r="C11" s="48"/>
      <c r="D11" s="29">
        <v>4</v>
      </c>
      <c r="E11" s="29">
        <v>3</v>
      </c>
      <c r="F11" s="29">
        <v>4</v>
      </c>
      <c r="G11" s="29">
        <v>4</v>
      </c>
      <c r="H11" s="29">
        <v>4</v>
      </c>
      <c r="I11" s="29">
        <v>5</v>
      </c>
      <c r="J11" s="29">
        <v>4</v>
      </c>
      <c r="K11" s="29">
        <v>5</v>
      </c>
      <c r="L11" s="29">
        <v>2</v>
      </c>
      <c r="M11" s="29">
        <v>2</v>
      </c>
      <c r="N11" s="29">
        <v>2</v>
      </c>
      <c r="O11" s="29">
        <v>5</v>
      </c>
      <c r="P11" s="29">
        <v>1</v>
      </c>
      <c r="Q11" s="29">
        <v>4</v>
      </c>
      <c r="R11" s="29">
        <v>2</v>
      </c>
      <c r="S11" s="29">
        <v>5</v>
      </c>
      <c r="T11" s="29">
        <v>3</v>
      </c>
      <c r="U11" s="29">
        <v>5</v>
      </c>
      <c r="V11" s="29">
        <v>5</v>
      </c>
      <c r="W11" s="29">
        <v>5</v>
      </c>
      <c r="X11" s="29">
        <v>5</v>
      </c>
      <c r="Y11" s="29">
        <v>5</v>
      </c>
      <c r="Z11" s="29">
        <v>1</v>
      </c>
      <c r="AA11" s="29">
        <v>1</v>
      </c>
      <c r="AB11" s="29">
        <v>5</v>
      </c>
      <c r="AC11" s="29">
        <v>5</v>
      </c>
    </row>
    <row r="12" spans="1:29" ht="15">
      <c r="A12" s="29"/>
      <c r="B12" s="28">
        <v>3</v>
      </c>
      <c r="C12" s="48"/>
      <c r="D12" s="29">
        <v>3</v>
      </c>
      <c r="E12" s="29">
        <v>3</v>
      </c>
      <c r="F12" s="29">
        <v>3</v>
      </c>
      <c r="G12" s="29">
        <v>3</v>
      </c>
      <c r="H12" s="29">
        <v>3</v>
      </c>
      <c r="I12" s="29">
        <v>3</v>
      </c>
      <c r="J12" s="29">
        <v>4</v>
      </c>
      <c r="K12" s="29">
        <v>2</v>
      </c>
      <c r="L12" s="29">
        <v>3</v>
      </c>
      <c r="M12" s="29">
        <v>3</v>
      </c>
      <c r="N12" s="29">
        <v>3</v>
      </c>
      <c r="O12" s="29">
        <v>4</v>
      </c>
      <c r="P12" s="29">
        <v>4</v>
      </c>
      <c r="Q12" s="29">
        <v>4</v>
      </c>
      <c r="R12" s="29">
        <v>5</v>
      </c>
      <c r="S12" s="29">
        <v>3</v>
      </c>
      <c r="T12" s="29">
        <v>4</v>
      </c>
      <c r="U12" s="29">
        <v>4</v>
      </c>
      <c r="V12" s="29">
        <v>5</v>
      </c>
      <c r="W12" s="29">
        <v>5</v>
      </c>
      <c r="X12" s="29">
        <v>2</v>
      </c>
      <c r="Y12" s="29">
        <v>2</v>
      </c>
      <c r="Z12" s="29">
        <v>2</v>
      </c>
      <c r="AA12" s="29">
        <v>2</v>
      </c>
      <c r="AB12" s="29">
        <v>3</v>
      </c>
      <c r="AC12" s="29">
        <v>1</v>
      </c>
    </row>
    <row r="13" spans="1:29" ht="15">
      <c r="A13" s="29"/>
      <c r="B13" s="28">
        <v>4</v>
      </c>
      <c r="C13" s="48"/>
      <c r="D13" s="29">
        <v>3</v>
      </c>
      <c r="E13" s="29">
        <v>3</v>
      </c>
      <c r="F13" s="29">
        <v>3</v>
      </c>
      <c r="G13" s="29">
        <v>3</v>
      </c>
      <c r="H13" s="29">
        <v>3</v>
      </c>
      <c r="I13" s="29">
        <v>3</v>
      </c>
      <c r="J13" s="29">
        <v>4</v>
      </c>
      <c r="K13" s="29">
        <v>2</v>
      </c>
      <c r="L13" s="29">
        <v>3</v>
      </c>
      <c r="M13" s="29">
        <v>3</v>
      </c>
      <c r="N13" s="29">
        <v>4</v>
      </c>
      <c r="O13" s="29">
        <v>1</v>
      </c>
      <c r="P13" s="29">
        <v>4</v>
      </c>
      <c r="Q13" s="29">
        <v>4</v>
      </c>
      <c r="R13" s="29">
        <v>2</v>
      </c>
      <c r="S13" s="29">
        <v>4</v>
      </c>
      <c r="T13" s="29">
        <v>3</v>
      </c>
      <c r="U13" s="29">
        <v>5</v>
      </c>
      <c r="V13" s="29">
        <v>3</v>
      </c>
      <c r="W13" s="29">
        <v>5</v>
      </c>
      <c r="X13" s="29">
        <v>1</v>
      </c>
      <c r="Y13" s="29">
        <v>1</v>
      </c>
      <c r="Z13" s="29">
        <v>4</v>
      </c>
      <c r="AA13" s="29">
        <v>4</v>
      </c>
      <c r="AB13" s="29">
        <v>2</v>
      </c>
      <c r="AC13" s="29">
        <v>5</v>
      </c>
    </row>
    <row r="14" spans="1:29" ht="15">
      <c r="A14" s="29"/>
      <c r="B14" s="28">
        <v>5</v>
      </c>
      <c r="C14" s="48"/>
      <c r="D14" s="29">
        <v>4</v>
      </c>
      <c r="E14" s="29">
        <v>3</v>
      </c>
      <c r="F14" s="29">
        <v>2</v>
      </c>
      <c r="G14" s="29">
        <v>2</v>
      </c>
      <c r="H14" s="29">
        <v>2</v>
      </c>
      <c r="I14" s="29">
        <v>4</v>
      </c>
      <c r="J14" s="29">
        <v>4</v>
      </c>
      <c r="K14" s="29">
        <v>3</v>
      </c>
      <c r="L14" s="29">
        <v>4</v>
      </c>
      <c r="M14" s="29">
        <v>2</v>
      </c>
      <c r="N14" s="29">
        <v>4</v>
      </c>
      <c r="O14" s="29">
        <v>3</v>
      </c>
      <c r="P14" s="29">
        <v>5</v>
      </c>
      <c r="Q14" s="29">
        <v>3</v>
      </c>
      <c r="R14" s="29">
        <v>2</v>
      </c>
      <c r="S14" s="29">
        <v>5</v>
      </c>
      <c r="T14" s="29">
        <v>2</v>
      </c>
      <c r="U14" s="29">
        <v>4</v>
      </c>
      <c r="V14" s="29">
        <v>4</v>
      </c>
      <c r="W14" s="29">
        <v>5</v>
      </c>
      <c r="X14" s="29">
        <v>4</v>
      </c>
      <c r="Y14" s="29">
        <v>4</v>
      </c>
      <c r="Z14" s="29">
        <v>4</v>
      </c>
      <c r="AA14" s="29">
        <v>4</v>
      </c>
      <c r="AB14" s="29">
        <v>3</v>
      </c>
      <c r="AC14" s="29">
        <v>4</v>
      </c>
    </row>
    <row r="15" spans="1:29" ht="15">
      <c r="A15" s="29"/>
      <c r="B15" s="28">
        <v>6</v>
      </c>
      <c r="C15" s="48"/>
      <c r="D15" s="29">
        <v>3</v>
      </c>
      <c r="E15" s="29">
        <v>3</v>
      </c>
      <c r="F15" s="29">
        <v>4</v>
      </c>
      <c r="G15" s="29">
        <v>3</v>
      </c>
      <c r="H15" s="29">
        <v>4</v>
      </c>
      <c r="I15" s="29">
        <v>2</v>
      </c>
      <c r="J15" s="29">
        <v>1</v>
      </c>
      <c r="K15" s="29">
        <v>3</v>
      </c>
      <c r="L15" s="29">
        <v>3</v>
      </c>
      <c r="M15" s="29">
        <v>3</v>
      </c>
      <c r="N15" s="29">
        <v>4</v>
      </c>
      <c r="O15" s="29">
        <v>4</v>
      </c>
      <c r="P15" s="29">
        <v>2</v>
      </c>
      <c r="Q15" s="29">
        <v>3</v>
      </c>
      <c r="R15" s="29">
        <v>4</v>
      </c>
      <c r="S15" s="29">
        <v>4</v>
      </c>
      <c r="T15" s="29">
        <v>4</v>
      </c>
      <c r="U15" s="29">
        <v>3</v>
      </c>
      <c r="V15" s="29">
        <v>5</v>
      </c>
      <c r="W15" s="29">
        <v>4</v>
      </c>
      <c r="X15" s="29">
        <v>5</v>
      </c>
      <c r="Y15" s="29">
        <v>5</v>
      </c>
      <c r="Z15" s="29">
        <v>4</v>
      </c>
      <c r="AA15" s="29">
        <v>5</v>
      </c>
      <c r="AB15" s="29">
        <v>2</v>
      </c>
      <c r="AC15" s="29">
        <v>1</v>
      </c>
    </row>
    <row r="16" spans="1:29" ht="15">
      <c r="A16" s="29"/>
      <c r="B16" s="28">
        <v>7</v>
      </c>
      <c r="C16" s="48"/>
      <c r="D16" s="29">
        <v>3</v>
      </c>
      <c r="E16" s="29">
        <v>1</v>
      </c>
      <c r="F16" s="29">
        <v>3</v>
      </c>
      <c r="G16" s="29">
        <v>2</v>
      </c>
      <c r="H16" s="29">
        <v>5</v>
      </c>
      <c r="I16" s="29">
        <v>1</v>
      </c>
      <c r="J16" s="29">
        <v>3</v>
      </c>
      <c r="K16" s="29">
        <v>1</v>
      </c>
      <c r="L16" s="29">
        <v>3.22222222</v>
      </c>
      <c r="M16" s="29">
        <v>3</v>
      </c>
      <c r="N16" s="29">
        <v>2</v>
      </c>
      <c r="O16" s="29">
        <v>3</v>
      </c>
      <c r="P16" s="29">
        <v>2</v>
      </c>
      <c r="Q16" s="29">
        <v>3</v>
      </c>
      <c r="R16" s="29">
        <v>3</v>
      </c>
      <c r="S16" s="29">
        <v>4</v>
      </c>
      <c r="T16" s="29">
        <v>1</v>
      </c>
      <c r="U16" s="29">
        <v>4</v>
      </c>
      <c r="V16" s="29">
        <v>4</v>
      </c>
      <c r="W16" s="29">
        <v>4</v>
      </c>
      <c r="X16" s="29">
        <v>4</v>
      </c>
      <c r="Y16" s="29">
        <v>3</v>
      </c>
      <c r="Z16" s="29">
        <v>3.44444444</v>
      </c>
      <c r="AA16" s="29">
        <v>1</v>
      </c>
      <c r="AB16" s="29">
        <v>1</v>
      </c>
      <c r="AC16" s="29">
        <v>1</v>
      </c>
    </row>
    <row r="17" spans="1:29" ht="15">
      <c r="A17" s="29"/>
      <c r="B17" s="28">
        <v>8</v>
      </c>
      <c r="C17" s="48"/>
      <c r="D17" s="29">
        <v>2</v>
      </c>
      <c r="E17" s="29">
        <v>3</v>
      </c>
      <c r="F17" s="29">
        <v>3</v>
      </c>
      <c r="G17" s="29">
        <v>2</v>
      </c>
      <c r="H17" s="29">
        <v>2</v>
      </c>
      <c r="I17" s="29">
        <v>4</v>
      </c>
      <c r="J17" s="29">
        <v>2</v>
      </c>
      <c r="K17" s="29">
        <v>1</v>
      </c>
      <c r="L17" s="29">
        <v>3</v>
      </c>
      <c r="M17" s="29">
        <v>3</v>
      </c>
      <c r="N17" s="29">
        <v>3</v>
      </c>
      <c r="O17" s="29">
        <v>4</v>
      </c>
      <c r="P17" s="29">
        <v>4</v>
      </c>
      <c r="Q17" s="29">
        <v>4</v>
      </c>
      <c r="R17" s="29">
        <v>3</v>
      </c>
      <c r="S17" s="29">
        <v>5</v>
      </c>
      <c r="T17" s="29">
        <v>1</v>
      </c>
      <c r="U17" s="29">
        <v>5</v>
      </c>
      <c r="V17" s="29">
        <v>4</v>
      </c>
      <c r="W17" s="29">
        <v>5</v>
      </c>
      <c r="X17" s="29">
        <v>5</v>
      </c>
      <c r="Y17" s="29">
        <v>5</v>
      </c>
      <c r="Z17" s="29">
        <v>4</v>
      </c>
      <c r="AA17" s="29">
        <v>4</v>
      </c>
      <c r="AB17" s="29">
        <v>2</v>
      </c>
      <c r="AC17" s="29">
        <v>4</v>
      </c>
    </row>
    <row r="18" spans="1:29" ht="15">
      <c r="A18" s="29"/>
      <c r="B18" s="28">
        <v>9</v>
      </c>
      <c r="C18" s="48"/>
      <c r="D18" s="29">
        <v>5</v>
      </c>
      <c r="E18" s="29">
        <v>4</v>
      </c>
      <c r="F18" s="29">
        <v>4</v>
      </c>
      <c r="G18" s="29">
        <v>4</v>
      </c>
      <c r="H18" s="29">
        <v>4</v>
      </c>
      <c r="I18" s="29">
        <v>4</v>
      </c>
      <c r="J18" s="29">
        <v>3</v>
      </c>
      <c r="K18" s="29">
        <v>4</v>
      </c>
      <c r="L18" s="29">
        <v>4</v>
      </c>
      <c r="M18" s="29">
        <v>4</v>
      </c>
      <c r="N18" s="29">
        <v>4</v>
      </c>
      <c r="O18" s="29">
        <v>4</v>
      </c>
      <c r="P18" s="29">
        <v>4</v>
      </c>
      <c r="Q18" s="29">
        <v>3</v>
      </c>
      <c r="R18" s="29">
        <v>4</v>
      </c>
      <c r="S18" s="29">
        <v>4</v>
      </c>
      <c r="T18" s="29">
        <v>2</v>
      </c>
      <c r="U18" s="29">
        <v>5</v>
      </c>
      <c r="V18" s="29">
        <v>5</v>
      </c>
      <c r="W18" s="29">
        <v>5</v>
      </c>
      <c r="X18" s="29">
        <v>5</v>
      </c>
      <c r="Y18" s="29">
        <v>5</v>
      </c>
      <c r="Z18" s="29">
        <v>5</v>
      </c>
      <c r="AA18" s="29">
        <v>5</v>
      </c>
      <c r="AB18" s="29">
        <v>4</v>
      </c>
      <c r="AC18" s="29">
        <v>4</v>
      </c>
    </row>
    <row r="19" spans="1:29" ht="15">
      <c r="A19" s="29"/>
      <c r="B19" s="28">
        <v>10</v>
      </c>
      <c r="C19" s="48"/>
      <c r="D19" s="29">
        <v>3</v>
      </c>
      <c r="E19" s="29">
        <v>5</v>
      </c>
      <c r="F19" s="29">
        <v>5</v>
      </c>
      <c r="G19" s="29">
        <v>5</v>
      </c>
      <c r="H19" s="29">
        <v>4</v>
      </c>
      <c r="I19" s="29">
        <v>2</v>
      </c>
      <c r="J19" s="29">
        <v>1</v>
      </c>
      <c r="K19" s="29">
        <v>3</v>
      </c>
      <c r="L19" s="29">
        <v>3</v>
      </c>
      <c r="M19" s="29">
        <v>3</v>
      </c>
      <c r="N19" s="29">
        <v>2</v>
      </c>
      <c r="O19" s="29">
        <v>4</v>
      </c>
      <c r="P19" s="29">
        <v>4</v>
      </c>
      <c r="Q19" s="29">
        <v>3</v>
      </c>
      <c r="R19" s="29">
        <v>3</v>
      </c>
      <c r="S19" s="29">
        <v>5</v>
      </c>
      <c r="T19" s="29">
        <v>2</v>
      </c>
      <c r="U19" s="29">
        <v>5</v>
      </c>
      <c r="V19" s="29">
        <v>5</v>
      </c>
      <c r="W19" s="29">
        <v>5</v>
      </c>
      <c r="X19" s="29">
        <v>5</v>
      </c>
      <c r="Y19" s="29">
        <v>5</v>
      </c>
      <c r="Z19" s="29">
        <v>5</v>
      </c>
      <c r="AA19" s="29">
        <v>5</v>
      </c>
      <c r="AB19" s="29">
        <v>4</v>
      </c>
      <c r="AC19" s="29">
        <v>2</v>
      </c>
    </row>
    <row r="20" spans="1:29" ht="15" thickBot="1">
      <c r="A20" s="44"/>
      <c r="B20" s="44"/>
      <c r="C20" s="44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</row>
    <row r="21" spans="1:29" ht="15" thickBot="1">
      <c r="A21" s="28" t="s">
        <v>119</v>
      </c>
      <c r="B21" s="28"/>
      <c r="C21" s="52"/>
      <c r="D21" s="54" t="s">
        <v>2</v>
      </c>
      <c r="E21" s="55" t="s">
        <v>3</v>
      </c>
      <c r="F21" s="55" t="s">
        <v>4</v>
      </c>
      <c r="G21" s="55" t="s">
        <v>5</v>
      </c>
      <c r="H21" s="55" t="s">
        <v>6</v>
      </c>
      <c r="I21" s="55" t="s">
        <v>7</v>
      </c>
      <c r="J21" s="55" t="s">
        <v>8</v>
      </c>
      <c r="K21" s="55" t="s">
        <v>9</v>
      </c>
      <c r="L21" s="55" t="s">
        <v>10</v>
      </c>
      <c r="M21" s="55" t="s">
        <v>11</v>
      </c>
      <c r="N21" s="55" t="s">
        <v>12</v>
      </c>
      <c r="O21" s="55" t="s">
        <v>13</v>
      </c>
      <c r="P21" s="55" t="s">
        <v>14</v>
      </c>
      <c r="Q21" s="55" t="s">
        <v>15</v>
      </c>
      <c r="R21" s="55" t="s">
        <v>16</v>
      </c>
      <c r="S21" s="55" t="s">
        <v>17</v>
      </c>
      <c r="T21" s="55" t="s">
        <v>18</v>
      </c>
      <c r="U21" s="55" t="s">
        <v>19</v>
      </c>
      <c r="V21" s="55" t="s">
        <v>20</v>
      </c>
      <c r="W21" s="55" t="s">
        <v>21</v>
      </c>
      <c r="X21" s="55" t="s">
        <v>22</v>
      </c>
      <c r="Y21" s="55" t="s">
        <v>23</v>
      </c>
      <c r="Z21" s="55" t="s">
        <v>24</v>
      </c>
      <c r="AA21" s="55" t="s">
        <v>25</v>
      </c>
      <c r="AB21" s="55" t="s">
        <v>26</v>
      </c>
      <c r="AC21" s="56" t="s">
        <v>27</v>
      </c>
    </row>
    <row r="22" spans="1:29" ht="15">
      <c r="A22" s="29"/>
      <c r="B22" s="28">
        <v>1</v>
      </c>
      <c r="C22" s="48"/>
      <c r="D22" s="11">
        <v>4</v>
      </c>
      <c r="E22" s="11">
        <v>2</v>
      </c>
      <c r="F22" s="11">
        <v>3</v>
      </c>
      <c r="G22" s="11">
        <v>2</v>
      </c>
      <c r="H22" s="11">
        <v>3</v>
      </c>
      <c r="I22" s="11">
        <v>4</v>
      </c>
      <c r="J22" s="11">
        <v>2</v>
      </c>
      <c r="K22" s="11">
        <v>3</v>
      </c>
      <c r="L22" s="11">
        <v>3</v>
      </c>
      <c r="M22" s="11">
        <v>3</v>
      </c>
      <c r="N22" s="11">
        <v>3</v>
      </c>
      <c r="O22" s="11">
        <v>4</v>
      </c>
      <c r="P22" s="11">
        <v>4</v>
      </c>
      <c r="Q22" s="11">
        <v>3</v>
      </c>
      <c r="R22" s="11">
        <v>3</v>
      </c>
      <c r="S22" s="11">
        <v>4</v>
      </c>
      <c r="T22" s="11">
        <v>2</v>
      </c>
      <c r="U22" s="11">
        <v>4</v>
      </c>
      <c r="V22" s="11">
        <v>5</v>
      </c>
      <c r="W22" s="11">
        <v>4</v>
      </c>
      <c r="X22" s="11">
        <v>4</v>
      </c>
      <c r="Y22" s="11">
        <v>4</v>
      </c>
      <c r="Z22" s="11">
        <v>4</v>
      </c>
      <c r="AA22" s="11">
        <v>4</v>
      </c>
      <c r="AB22" s="11">
        <v>3.22</v>
      </c>
      <c r="AC22" s="11">
        <v>3</v>
      </c>
    </row>
    <row r="23" spans="1:29" ht="15">
      <c r="A23" s="29"/>
      <c r="B23" s="28">
        <v>2</v>
      </c>
      <c r="C23" s="48"/>
      <c r="D23" s="29">
        <v>5</v>
      </c>
      <c r="E23" s="29">
        <v>4</v>
      </c>
      <c r="F23" s="29">
        <v>5</v>
      </c>
      <c r="G23" s="29">
        <v>5</v>
      </c>
      <c r="H23" s="29">
        <v>5</v>
      </c>
      <c r="I23" s="29">
        <v>5</v>
      </c>
      <c r="J23" s="29">
        <v>5</v>
      </c>
      <c r="K23" s="29">
        <v>5</v>
      </c>
      <c r="L23" s="29">
        <v>5</v>
      </c>
      <c r="M23" s="29">
        <v>3.44444444</v>
      </c>
      <c r="N23" s="29">
        <v>3</v>
      </c>
      <c r="O23" s="29">
        <v>5</v>
      </c>
      <c r="P23" s="29">
        <v>5</v>
      </c>
      <c r="Q23" s="29">
        <v>5</v>
      </c>
      <c r="R23" s="29">
        <v>3</v>
      </c>
      <c r="S23" s="29">
        <v>5</v>
      </c>
      <c r="T23" s="29">
        <v>5</v>
      </c>
      <c r="U23" s="29">
        <v>5</v>
      </c>
      <c r="V23" s="29">
        <v>5</v>
      </c>
      <c r="W23" s="29">
        <v>5</v>
      </c>
      <c r="X23" s="29">
        <v>5</v>
      </c>
      <c r="Y23" s="29">
        <v>5</v>
      </c>
      <c r="Z23" s="29">
        <v>1</v>
      </c>
      <c r="AA23" s="29">
        <v>1</v>
      </c>
      <c r="AB23" s="29">
        <v>3</v>
      </c>
      <c r="AC23" s="29">
        <v>5</v>
      </c>
    </row>
    <row r="24" spans="1:29" ht="15">
      <c r="A24" s="29"/>
      <c r="B24" s="28">
        <v>3</v>
      </c>
      <c r="C24" s="48"/>
      <c r="D24" s="29">
        <v>4</v>
      </c>
      <c r="E24" s="29">
        <v>4</v>
      </c>
      <c r="F24" s="29">
        <v>4</v>
      </c>
      <c r="G24" s="29">
        <v>2</v>
      </c>
      <c r="H24" s="29">
        <v>3</v>
      </c>
      <c r="I24" s="29">
        <v>3</v>
      </c>
      <c r="J24" s="29">
        <v>3</v>
      </c>
      <c r="K24" s="29">
        <v>3</v>
      </c>
      <c r="L24" s="29">
        <v>5</v>
      </c>
      <c r="M24" s="29">
        <v>5</v>
      </c>
      <c r="N24" s="29">
        <v>5</v>
      </c>
      <c r="O24" s="29">
        <v>1</v>
      </c>
      <c r="P24" s="29">
        <v>1</v>
      </c>
      <c r="Q24" s="29">
        <v>1</v>
      </c>
      <c r="R24" s="29">
        <v>1</v>
      </c>
      <c r="S24" s="29">
        <v>5</v>
      </c>
      <c r="T24" s="29">
        <v>4</v>
      </c>
      <c r="U24" s="29">
        <v>4</v>
      </c>
      <c r="V24" s="29">
        <v>5</v>
      </c>
      <c r="W24" s="29">
        <v>5</v>
      </c>
      <c r="X24" s="29">
        <v>1</v>
      </c>
      <c r="Y24" s="29">
        <v>1</v>
      </c>
      <c r="Z24" s="29">
        <v>4</v>
      </c>
      <c r="AA24" s="29">
        <v>4</v>
      </c>
      <c r="AB24" s="29">
        <v>5</v>
      </c>
      <c r="AC24" s="29">
        <v>3</v>
      </c>
    </row>
    <row r="25" spans="1:29" ht="15">
      <c r="A25" s="29"/>
      <c r="B25" s="28">
        <v>4</v>
      </c>
      <c r="C25" s="48"/>
      <c r="D25" s="29">
        <v>3</v>
      </c>
      <c r="E25" s="29">
        <v>3</v>
      </c>
      <c r="F25" s="29">
        <v>3</v>
      </c>
      <c r="G25" s="29">
        <v>3</v>
      </c>
      <c r="H25" s="29">
        <v>3</v>
      </c>
      <c r="I25" s="29">
        <v>5</v>
      </c>
      <c r="J25" s="29">
        <v>3</v>
      </c>
      <c r="K25" s="29">
        <v>1</v>
      </c>
      <c r="L25" s="29">
        <v>3</v>
      </c>
      <c r="M25" s="29">
        <v>3</v>
      </c>
      <c r="N25" s="29">
        <v>4</v>
      </c>
      <c r="O25" s="29">
        <v>2</v>
      </c>
      <c r="P25" s="29">
        <v>4</v>
      </c>
      <c r="Q25" s="29">
        <v>3</v>
      </c>
      <c r="R25" s="29">
        <v>3</v>
      </c>
      <c r="S25" s="29">
        <v>3</v>
      </c>
      <c r="T25" s="29">
        <v>3</v>
      </c>
      <c r="U25" s="29">
        <v>5</v>
      </c>
      <c r="V25" s="29">
        <v>3</v>
      </c>
      <c r="W25" s="29">
        <v>5</v>
      </c>
      <c r="X25" s="29">
        <v>1</v>
      </c>
      <c r="Y25" s="29">
        <v>1</v>
      </c>
      <c r="Z25" s="29">
        <v>4</v>
      </c>
      <c r="AA25" s="29">
        <v>4</v>
      </c>
      <c r="AB25" s="29">
        <v>3</v>
      </c>
      <c r="AC25" s="29">
        <v>4</v>
      </c>
    </row>
    <row r="26" spans="1:29" ht="15">
      <c r="A26" s="29"/>
      <c r="B26" s="28">
        <v>5</v>
      </c>
      <c r="C26" s="48"/>
      <c r="D26" s="29">
        <v>3</v>
      </c>
      <c r="E26" s="29">
        <v>4</v>
      </c>
      <c r="F26" s="29">
        <v>3</v>
      </c>
      <c r="G26" s="29">
        <v>2</v>
      </c>
      <c r="H26" s="29">
        <v>3</v>
      </c>
      <c r="I26" s="29">
        <v>4</v>
      </c>
      <c r="J26" s="29">
        <v>3</v>
      </c>
      <c r="K26" s="29">
        <v>3</v>
      </c>
      <c r="L26" s="29">
        <v>2</v>
      </c>
      <c r="M26" s="29">
        <v>3</v>
      </c>
      <c r="N26" s="29">
        <v>4</v>
      </c>
      <c r="O26" s="29">
        <v>3</v>
      </c>
      <c r="P26" s="29">
        <v>2</v>
      </c>
      <c r="Q26" s="29">
        <v>4</v>
      </c>
      <c r="R26" s="29">
        <v>2</v>
      </c>
      <c r="S26" s="29">
        <v>5</v>
      </c>
      <c r="T26" s="29">
        <v>2</v>
      </c>
      <c r="U26" s="29">
        <v>3</v>
      </c>
      <c r="V26" s="29">
        <v>5</v>
      </c>
      <c r="W26" s="29">
        <v>5</v>
      </c>
      <c r="X26" s="29">
        <v>4</v>
      </c>
      <c r="Y26" s="29">
        <v>4</v>
      </c>
      <c r="Z26" s="29">
        <v>4</v>
      </c>
      <c r="AA26" s="29">
        <v>4</v>
      </c>
      <c r="AB26" s="29">
        <v>4</v>
      </c>
      <c r="AC26" s="29">
        <v>3</v>
      </c>
    </row>
    <row r="27" spans="1:29" ht="15">
      <c r="A27" s="29"/>
      <c r="B27" s="28">
        <v>6</v>
      </c>
      <c r="C27" s="48"/>
      <c r="D27" s="29">
        <v>3</v>
      </c>
      <c r="E27" s="29">
        <v>3</v>
      </c>
      <c r="F27" s="29">
        <v>5</v>
      </c>
      <c r="G27" s="29">
        <v>4</v>
      </c>
      <c r="H27" s="29">
        <v>3</v>
      </c>
      <c r="I27" s="29">
        <v>1</v>
      </c>
      <c r="J27" s="29">
        <v>1</v>
      </c>
      <c r="K27" s="29">
        <v>3</v>
      </c>
      <c r="L27" s="29">
        <v>4</v>
      </c>
      <c r="M27" s="29">
        <v>4</v>
      </c>
      <c r="N27" s="29">
        <v>3</v>
      </c>
      <c r="O27" s="29">
        <v>4</v>
      </c>
      <c r="P27" s="29">
        <v>2</v>
      </c>
      <c r="Q27" s="29">
        <v>1</v>
      </c>
      <c r="R27" s="29">
        <v>3</v>
      </c>
      <c r="S27" s="29">
        <v>2</v>
      </c>
      <c r="T27" s="29">
        <v>3</v>
      </c>
      <c r="U27" s="29">
        <v>4</v>
      </c>
      <c r="V27" s="29">
        <v>5</v>
      </c>
      <c r="W27" s="29">
        <v>4</v>
      </c>
      <c r="X27" s="29">
        <v>5</v>
      </c>
      <c r="Y27" s="29">
        <v>5</v>
      </c>
      <c r="Z27" s="29">
        <v>4</v>
      </c>
      <c r="AA27" s="29">
        <v>4</v>
      </c>
      <c r="AB27" s="29">
        <v>1</v>
      </c>
      <c r="AC27" s="29">
        <v>3</v>
      </c>
    </row>
    <row r="28" spans="1:29" ht="15">
      <c r="A28" s="29"/>
      <c r="B28" s="28">
        <v>7</v>
      </c>
      <c r="C28" s="48"/>
      <c r="D28" s="29">
        <v>2</v>
      </c>
      <c r="E28" s="29">
        <v>2</v>
      </c>
      <c r="F28" s="29">
        <v>3</v>
      </c>
      <c r="G28" s="29">
        <v>3.375</v>
      </c>
      <c r="H28" s="29">
        <v>3</v>
      </c>
      <c r="I28" s="29">
        <v>2</v>
      </c>
      <c r="J28" s="29">
        <v>2</v>
      </c>
      <c r="K28" s="29">
        <v>2</v>
      </c>
      <c r="L28" s="29">
        <v>2</v>
      </c>
      <c r="M28" s="29">
        <v>2</v>
      </c>
      <c r="N28" s="29">
        <v>3</v>
      </c>
      <c r="O28" s="29">
        <v>3</v>
      </c>
      <c r="P28" s="29">
        <v>2</v>
      </c>
      <c r="Q28" s="29">
        <v>2</v>
      </c>
      <c r="R28" s="29">
        <v>3</v>
      </c>
      <c r="S28" s="29">
        <v>3</v>
      </c>
      <c r="T28" s="29">
        <v>2</v>
      </c>
      <c r="U28" s="29">
        <v>3</v>
      </c>
      <c r="V28" s="29">
        <v>4</v>
      </c>
      <c r="W28" s="29">
        <v>4</v>
      </c>
      <c r="X28" s="29">
        <v>3</v>
      </c>
      <c r="Y28" s="29">
        <v>3</v>
      </c>
      <c r="Z28" s="29">
        <v>2</v>
      </c>
      <c r="AA28" s="29">
        <v>2</v>
      </c>
      <c r="AB28" s="29">
        <v>2</v>
      </c>
      <c r="AC28" s="29">
        <v>2</v>
      </c>
    </row>
    <row r="29" spans="1:29" ht="15">
      <c r="A29" s="29"/>
      <c r="B29" s="28">
        <v>8</v>
      </c>
      <c r="C29" s="48"/>
      <c r="D29" s="29">
        <v>3</v>
      </c>
      <c r="E29" s="29">
        <v>3</v>
      </c>
      <c r="F29" s="29">
        <v>4</v>
      </c>
      <c r="G29" s="29">
        <v>3.375</v>
      </c>
      <c r="H29" s="29">
        <v>3</v>
      </c>
      <c r="I29" s="29">
        <v>4</v>
      </c>
      <c r="J29" s="29">
        <v>3</v>
      </c>
      <c r="K29" s="29">
        <v>3</v>
      </c>
      <c r="L29" s="29">
        <v>4</v>
      </c>
      <c r="M29" s="29">
        <v>4</v>
      </c>
      <c r="N29" s="29">
        <v>4</v>
      </c>
      <c r="O29" s="29">
        <v>4</v>
      </c>
      <c r="P29" s="29">
        <v>4</v>
      </c>
      <c r="Q29" s="29">
        <v>4</v>
      </c>
      <c r="R29" s="29">
        <v>4</v>
      </c>
      <c r="S29" s="29">
        <v>4</v>
      </c>
      <c r="T29" s="29">
        <v>3</v>
      </c>
      <c r="U29" s="29">
        <v>4</v>
      </c>
      <c r="V29" s="29">
        <v>4</v>
      </c>
      <c r="W29" s="29">
        <v>5</v>
      </c>
      <c r="X29" s="29">
        <v>4</v>
      </c>
      <c r="Y29" s="29">
        <v>4</v>
      </c>
      <c r="Z29" s="29">
        <v>4</v>
      </c>
      <c r="AA29" s="29">
        <v>4</v>
      </c>
      <c r="AB29" s="29">
        <v>4</v>
      </c>
      <c r="AC29" s="29">
        <v>4</v>
      </c>
    </row>
    <row r="30" spans="1:29" ht="15">
      <c r="A30" s="29"/>
      <c r="B30" s="28">
        <v>9</v>
      </c>
      <c r="C30" s="48"/>
      <c r="D30" s="29">
        <v>5</v>
      </c>
      <c r="E30" s="29">
        <v>5</v>
      </c>
      <c r="F30" s="29">
        <v>5</v>
      </c>
      <c r="G30" s="29">
        <v>4</v>
      </c>
      <c r="H30" s="29">
        <v>5</v>
      </c>
      <c r="I30" s="29">
        <v>5</v>
      </c>
      <c r="J30" s="29">
        <v>3</v>
      </c>
      <c r="K30" s="29">
        <v>4</v>
      </c>
      <c r="L30" s="29">
        <v>4</v>
      </c>
      <c r="M30" s="29">
        <v>4</v>
      </c>
      <c r="N30" s="29">
        <v>4</v>
      </c>
      <c r="O30" s="29">
        <v>4</v>
      </c>
      <c r="P30" s="29">
        <v>4</v>
      </c>
      <c r="Q30" s="29">
        <v>4</v>
      </c>
      <c r="R30" s="29">
        <v>4</v>
      </c>
      <c r="S30" s="29">
        <v>4</v>
      </c>
      <c r="T30" s="29">
        <v>3</v>
      </c>
      <c r="U30" s="29">
        <v>4</v>
      </c>
      <c r="V30" s="29">
        <v>5</v>
      </c>
      <c r="W30" s="29">
        <v>4</v>
      </c>
      <c r="X30" s="29">
        <v>5</v>
      </c>
      <c r="Y30" s="29">
        <v>5</v>
      </c>
      <c r="Z30" s="29">
        <v>5</v>
      </c>
      <c r="AA30" s="29">
        <v>5</v>
      </c>
      <c r="AB30" s="29">
        <v>4</v>
      </c>
      <c r="AC30" s="29">
        <v>3</v>
      </c>
    </row>
    <row r="31" spans="1:29" ht="15">
      <c r="A31" s="29"/>
      <c r="B31" s="28">
        <v>10</v>
      </c>
      <c r="C31" s="48"/>
      <c r="D31" s="29">
        <v>3</v>
      </c>
      <c r="E31" s="29">
        <v>5</v>
      </c>
      <c r="F31" s="29">
        <v>5</v>
      </c>
      <c r="G31" s="29">
        <v>5</v>
      </c>
      <c r="H31" s="29">
        <v>5</v>
      </c>
      <c r="I31" s="29">
        <v>3</v>
      </c>
      <c r="J31" s="29">
        <v>2</v>
      </c>
      <c r="K31" s="29">
        <v>3</v>
      </c>
      <c r="L31" s="29">
        <v>3</v>
      </c>
      <c r="M31" s="29">
        <v>3</v>
      </c>
      <c r="N31" s="29">
        <v>3</v>
      </c>
      <c r="O31" s="29">
        <v>3</v>
      </c>
      <c r="P31" s="29">
        <v>3</v>
      </c>
      <c r="Q31" s="29">
        <v>3</v>
      </c>
      <c r="R31" s="29">
        <v>4</v>
      </c>
      <c r="S31" s="29">
        <v>5</v>
      </c>
      <c r="T31" s="29">
        <v>2</v>
      </c>
      <c r="U31" s="29">
        <v>4</v>
      </c>
      <c r="V31" s="29">
        <v>4</v>
      </c>
      <c r="W31" s="29">
        <v>5</v>
      </c>
      <c r="X31" s="29">
        <v>4</v>
      </c>
      <c r="Y31" s="29">
        <v>4</v>
      </c>
      <c r="Z31" s="29">
        <v>5</v>
      </c>
      <c r="AA31" s="29">
        <v>5</v>
      </c>
      <c r="AB31" s="29">
        <v>3</v>
      </c>
      <c r="AC31" s="29">
        <v>3</v>
      </c>
    </row>
    <row r="32" ht="15">
      <c r="A32" s="13" t="s">
        <v>62</v>
      </c>
    </row>
    <row r="35" ht="19" thickBot="1">
      <c r="A35" s="21" t="s">
        <v>124</v>
      </c>
    </row>
    <row r="36" spans="1:29" ht="15" thickBot="1">
      <c r="A36" s="5" t="s">
        <v>125</v>
      </c>
      <c r="B36" s="30" t="s">
        <v>126</v>
      </c>
      <c r="C36" s="47"/>
      <c r="D36" s="49" t="s">
        <v>2</v>
      </c>
      <c r="E36" s="50" t="s">
        <v>3</v>
      </c>
      <c r="F36" s="50" t="s">
        <v>4</v>
      </c>
      <c r="G36" s="50" t="s">
        <v>5</v>
      </c>
      <c r="H36" s="50" t="s">
        <v>6</v>
      </c>
      <c r="I36" s="50" t="s">
        <v>7</v>
      </c>
      <c r="J36" s="50" t="s">
        <v>8</v>
      </c>
      <c r="K36" s="50" t="s">
        <v>9</v>
      </c>
      <c r="L36" s="50" t="s">
        <v>10</v>
      </c>
      <c r="M36" s="50" t="s">
        <v>11</v>
      </c>
      <c r="N36" s="50" t="s">
        <v>12</v>
      </c>
      <c r="O36" s="50" t="s">
        <v>13</v>
      </c>
      <c r="P36" s="50" t="s">
        <v>14</v>
      </c>
      <c r="Q36" s="50" t="s">
        <v>15</v>
      </c>
      <c r="R36" s="50" t="s">
        <v>16</v>
      </c>
      <c r="S36" s="50" t="s">
        <v>17</v>
      </c>
      <c r="T36" s="50" t="s">
        <v>18</v>
      </c>
      <c r="U36" s="50" t="s">
        <v>19</v>
      </c>
      <c r="V36" s="50" t="s">
        <v>20</v>
      </c>
      <c r="W36" s="50" t="s">
        <v>21</v>
      </c>
      <c r="X36" s="50" t="s">
        <v>22</v>
      </c>
      <c r="Y36" s="50" t="s">
        <v>23</v>
      </c>
      <c r="Z36" s="50" t="s">
        <v>24</v>
      </c>
      <c r="AA36" s="50" t="s">
        <v>25</v>
      </c>
      <c r="AB36" s="50" t="s">
        <v>26</v>
      </c>
      <c r="AC36" s="51" t="s">
        <v>27</v>
      </c>
    </row>
    <row r="37" spans="1:29" ht="15">
      <c r="A37" s="29"/>
      <c r="B37" s="28">
        <v>1</v>
      </c>
      <c r="C37" s="48"/>
      <c r="D37" s="11">
        <v>3</v>
      </c>
      <c r="E37" s="11">
        <v>3</v>
      </c>
      <c r="F37" s="11">
        <v>2</v>
      </c>
      <c r="G37" s="11">
        <v>3</v>
      </c>
      <c r="H37" s="11">
        <v>3</v>
      </c>
      <c r="I37" s="11">
        <v>4</v>
      </c>
      <c r="J37" s="11">
        <v>3</v>
      </c>
      <c r="K37" s="11">
        <v>2</v>
      </c>
      <c r="L37" s="11">
        <v>4</v>
      </c>
      <c r="M37" s="11">
        <v>4</v>
      </c>
      <c r="N37" s="11">
        <v>4</v>
      </c>
      <c r="O37" s="11">
        <v>5</v>
      </c>
      <c r="P37" s="11">
        <v>4</v>
      </c>
      <c r="Q37" s="11">
        <v>4</v>
      </c>
      <c r="R37" s="11">
        <v>2</v>
      </c>
      <c r="S37" s="11">
        <v>3</v>
      </c>
      <c r="T37" s="11">
        <v>3</v>
      </c>
      <c r="U37" s="11">
        <v>4</v>
      </c>
      <c r="V37" s="11">
        <v>5</v>
      </c>
      <c r="W37" s="11">
        <v>3</v>
      </c>
      <c r="X37" s="11">
        <v>3</v>
      </c>
      <c r="Y37" s="11">
        <v>3</v>
      </c>
      <c r="Z37" s="11">
        <v>2</v>
      </c>
      <c r="AA37" s="11">
        <v>2</v>
      </c>
      <c r="AB37" s="11">
        <v>2</v>
      </c>
      <c r="AC37" s="11">
        <v>4</v>
      </c>
    </row>
    <row r="38" spans="1:29" ht="15">
      <c r="A38" s="29"/>
      <c r="B38" s="28">
        <v>2</v>
      </c>
      <c r="C38" s="48"/>
      <c r="D38" s="29">
        <v>4</v>
      </c>
      <c r="E38" s="29">
        <v>3</v>
      </c>
      <c r="F38" s="29">
        <v>4</v>
      </c>
      <c r="G38" s="29">
        <v>4</v>
      </c>
      <c r="H38" s="29">
        <v>4</v>
      </c>
      <c r="I38" s="29">
        <v>5</v>
      </c>
      <c r="J38" s="29">
        <v>4</v>
      </c>
      <c r="K38" s="29">
        <v>5</v>
      </c>
      <c r="L38" s="29">
        <v>2</v>
      </c>
      <c r="M38" s="29">
        <v>2</v>
      </c>
      <c r="N38" s="29">
        <v>2</v>
      </c>
      <c r="O38" s="29">
        <v>5</v>
      </c>
      <c r="P38" s="29">
        <v>1</v>
      </c>
      <c r="Q38" s="29">
        <v>4</v>
      </c>
      <c r="R38" s="29">
        <v>2</v>
      </c>
      <c r="S38" s="29">
        <v>5</v>
      </c>
      <c r="T38" s="29">
        <v>3</v>
      </c>
      <c r="U38" s="29">
        <v>5</v>
      </c>
      <c r="V38" s="29">
        <v>5</v>
      </c>
      <c r="W38" s="29">
        <v>5</v>
      </c>
      <c r="X38" s="29">
        <v>5</v>
      </c>
      <c r="Y38" s="29">
        <v>5</v>
      </c>
      <c r="Z38" s="29">
        <v>1</v>
      </c>
      <c r="AA38" s="29">
        <v>1</v>
      </c>
      <c r="AB38" s="29">
        <v>5</v>
      </c>
      <c r="AC38" s="29">
        <v>5</v>
      </c>
    </row>
    <row r="39" spans="1:29" ht="15">
      <c r="A39" s="29"/>
      <c r="B39" s="28">
        <v>3</v>
      </c>
      <c r="C39" s="48"/>
      <c r="D39" s="29">
        <v>3</v>
      </c>
      <c r="E39" s="29">
        <v>4</v>
      </c>
      <c r="F39" s="29">
        <v>3</v>
      </c>
      <c r="G39" s="29">
        <v>4</v>
      </c>
      <c r="H39" s="29">
        <v>3</v>
      </c>
      <c r="I39" s="29">
        <v>4</v>
      </c>
      <c r="J39" s="29">
        <v>2</v>
      </c>
      <c r="K39" s="29">
        <v>4</v>
      </c>
      <c r="L39" s="29">
        <v>3</v>
      </c>
      <c r="M39" s="29">
        <v>4</v>
      </c>
      <c r="N39" s="29">
        <v>3</v>
      </c>
      <c r="O39" s="29">
        <v>4</v>
      </c>
      <c r="P39" s="29">
        <v>4</v>
      </c>
      <c r="Q39" s="29">
        <v>2</v>
      </c>
      <c r="R39" s="29">
        <v>4</v>
      </c>
      <c r="S39" s="29">
        <v>4</v>
      </c>
      <c r="T39" s="29">
        <v>3</v>
      </c>
      <c r="U39" s="29">
        <v>4</v>
      </c>
      <c r="V39" s="29">
        <v>5</v>
      </c>
      <c r="W39" s="29">
        <v>4</v>
      </c>
      <c r="X39" s="29">
        <v>4</v>
      </c>
      <c r="Y39" s="29">
        <v>4</v>
      </c>
      <c r="Z39" s="29">
        <v>4</v>
      </c>
      <c r="AA39" s="29">
        <v>3</v>
      </c>
      <c r="AB39" s="29">
        <v>5</v>
      </c>
      <c r="AC39" s="29">
        <v>4</v>
      </c>
    </row>
    <row r="40" spans="1:29" ht="15">
      <c r="A40" s="29"/>
      <c r="B40" s="28">
        <v>4</v>
      </c>
      <c r="C40" s="48"/>
      <c r="D40" s="29">
        <v>3</v>
      </c>
      <c r="E40" s="29">
        <v>3</v>
      </c>
      <c r="F40" s="29">
        <v>2</v>
      </c>
      <c r="G40" s="29">
        <v>3</v>
      </c>
      <c r="H40" s="29">
        <v>1</v>
      </c>
      <c r="I40" s="29">
        <v>1</v>
      </c>
      <c r="J40" s="29">
        <v>4</v>
      </c>
      <c r="K40" s="29">
        <v>1</v>
      </c>
      <c r="L40" s="29">
        <v>3</v>
      </c>
      <c r="M40" s="29">
        <v>4</v>
      </c>
      <c r="N40" s="29">
        <v>5</v>
      </c>
      <c r="O40" s="29">
        <v>4</v>
      </c>
      <c r="P40" s="29">
        <v>4</v>
      </c>
      <c r="Q40" s="29">
        <v>5</v>
      </c>
      <c r="R40" s="29">
        <v>2</v>
      </c>
      <c r="S40" s="29">
        <v>3</v>
      </c>
      <c r="T40" s="29">
        <v>4</v>
      </c>
      <c r="U40" s="29">
        <v>4</v>
      </c>
      <c r="V40" s="29">
        <v>1</v>
      </c>
      <c r="W40" s="29">
        <v>5</v>
      </c>
      <c r="X40" s="29">
        <v>2</v>
      </c>
      <c r="Y40" s="29">
        <v>2</v>
      </c>
      <c r="Z40" s="29">
        <v>3</v>
      </c>
      <c r="AA40" s="29">
        <v>3</v>
      </c>
      <c r="AB40" s="29">
        <v>5</v>
      </c>
      <c r="AC40" s="29">
        <v>5</v>
      </c>
    </row>
    <row r="41" spans="1:29" ht="15">
      <c r="A41" s="29"/>
      <c r="B41" s="28">
        <v>5</v>
      </c>
      <c r="C41" s="48"/>
      <c r="D41" s="29">
        <v>3</v>
      </c>
      <c r="E41" s="29">
        <v>3</v>
      </c>
      <c r="F41" s="29">
        <v>4</v>
      </c>
      <c r="G41" s="29">
        <v>3</v>
      </c>
      <c r="H41" s="29">
        <v>3</v>
      </c>
      <c r="I41" s="29">
        <v>2</v>
      </c>
      <c r="J41" s="29">
        <v>1</v>
      </c>
      <c r="K41" s="29">
        <v>3</v>
      </c>
      <c r="L41" s="29">
        <v>2</v>
      </c>
      <c r="M41" s="29">
        <v>1</v>
      </c>
      <c r="N41" s="29">
        <v>5</v>
      </c>
      <c r="O41" s="29">
        <v>3</v>
      </c>
      <c r="P41" s="29">
        <v>5</v>
      </c>
      <c r="Q41" s="29">
        <v>3</v>
      </c>
      <c r="R41" s="29">
        <v>4</v>
      </c>
      <c r="S41" s="29">
        <v>4</v>
      </c>
      <c r="T41" s="29">
        <v>1</v>
      </c>
      <c r="U41" s="29">
        <v>3</v>
      </c>
      <c r="V41" s="29">
        <v>5</v>
      </c>
      <c r="W41" s="29">
        <v>3</v>
      </c>
      <c r="X41" s="29">
        <v>5</v>
      </c>
      <c r="Y41" s="29">
        <v>5</v>
      </c>
      <c r="Z41" s="29">
        <v>5</v>
      </c>
      <c r="AA41" s="29">
        <v>5</v>
      </c>
      <c r="AB41" s="29">
        <v>1</v>
      </c>
      <c r="AC41" s="29">
        <v>1</v>
      </c>
    </row>
    <row r="42" spans="1:29" ht="15">
      <c r="A42" s="29"/>
      <c r="B42" s="28">
        <v>6</v>
      </c>
      <c r="C42" s="48"/>
      <c r="D42" s="29">
        <v>3</v>
      </c>
      <c r="E42" s="29">
        <v>2</v>
      </c>
      <c r="F42" s="29">
        <v>1</v>
      </c>
      <c r="G42" s="29">
        <v>1</v>
      </c>
      <c r="H42" s="29">
        <v>1</v>
      </c>
      <c r="I42" s="29">
        <v>4</v>
      </c>
      <c r="J42" s="29">
        <v>3</v>
      </c>
      <c r="K42" s="29">
        <v>1</v>
      </c>
      <c r="L42" s="29">
        <v>4</v>
      </c>
      <c r="M42" s="29">
        <v>3.1764</v>
      </c>
      <c r="N42" s="29">
        <v>4</v>
      </c>
      <c r="O42" s="29">
        <v>1</v>
      </c>
      <c r="P42" s="29">
        <v>3</v>
      </c>
      <c r="Q42" s="29">
        <v>3</v>
      </c>
      <c r="R42" s="29">
        <v>2.88888889</v>
      </c>
      <c r="S42" s="29">
        <v>3</v>
      </c>
      <c r="T42" s="29">
        <v>3</v>
      </c>
      <c r="U42" s="29">
        <v>4</v>
      </c>
      <c r="V42" s="29">
        <v>4</v>
      </c>
      <c r="W42" s="29">
        <v>2</v>
      </c>
      <c r="X42" s="29">
        <v>4</v>
      </c>
      <c r="Y42" s="29">
        <v>4</v>
      </c>
      <c r="Z42" s="29">
        <v>2</v>
      </c>
      <c r="AA42" s="29">
        <v>2</v>
      </c>
      <c r="AB42" s="29">
        <v>2</v>
      </c>
      <c r="AC42" s="29">
        <v>3</v>
      </c>
    </row>
    <row r="43" spans="1:29" ht="15">
      <c r="A43" s="29"/>
      <c r="B43" s="28">
        <v>7</v>
      </c>
      <c r="C43" s="48"/>
      <c r="D43" s="29">
        <v>3</v>
      </c>
      <c r="E43" s="29">
        <v>3</v>
      </c>
      <c r="F43" s="29">
        <v>3</v>
      </c>
      <c r="G43" s="29">
        <v>3</v>
      </c>
      <c r="H43" s="29">
        <v>3</v>
      </c>
      <c r="I43" s="29">
        <v>3</v>
      </c>
      <c r="J43" s="29">
        <v>4</v>
      </c>
      <c r="K43" s="29">
        <v>2</v>
      </c>
      <c r="L43" s="29">
        <v>3</v>
      </c>
      <c r="M43" s="29">
        <v>3</v>
      </c>
      <c r="N43" s="29">
        <v>3</v>
      </c>
      <c r="O43" s="29">
        <v>4</v>
      </c>
      <c r="P43" s="29">
        <v>4</v>
      </c>
      <c r="Q43" s="29">
        <v>4</v>
      </c>
      <c r="R43" s="29">
        <v>5</v>
      </c>
      <c r="S43" s="29">
        <v>3</v>
      </c>
      <c r="T43" s="29">
        <v>4</v>
      </c>
      <c r="U43" s="29">
        <v>4</v>
      </c>
      <c r="V43" s="29">
        <v>5</v>
      </c>
      <c r="W43" s="29">
        <v>5</v>
      </c>
      <c r="X43" s="29">
        <v>2</v>
      </c>
      <c r="Y43" s="29">
        <v>2</v>
      </c>
      <c r="Z43" s="29">
        <v>2</v>
      </c>
      <c r="AA43" s="29">
        <v>2</v>
      </c>
      <c r="AB43" s="29">
        <v>3</v>
      </c>
      <c r="AC43" s="29">
        <v>1</v>
      </c>
    </row>
    <row r="44" spans="1:29" ht="15">
      <c r="A44" s="29"/>
      <c r="B44" s="28">
        <v>8</v>
      </c>
      <c r="C44" s="48"/>
      <c r="D44" s="29">
        <v>3</v>
      </c>
      <c r="E44" s="29">
        <v>3</v>
      </c>
      <c r="F44" s="29">
        <v>3</v>
      </c>
      <c r="G44" s="29">
        <v>3</v>
      </c>
      <c r="H44" s="29">
        <v>3</v>
      </c>
      <c r="I44" s="29">
        <v>3</v>
      </c>
      <c r="J44" s="29">
        <v>4</v>
      </c>
      <c r="K44" s="29">
        <v>2</v>
      </c>
      <c r="L44" s="29">
        <v>3</v>
      </c>
      <c r="M44" s="29">
        <v>3</v>
      </c>
      <c r="N44" s="29">
        <v>4</v>
      </c>
      <c r="O44" s="29">
        <v>1</v>
      </c>
      <c r="P44" s="29">
        <v>4</v>
      </c>
      <c r="Q44" s="29">
        <v>4</v>
      </c>
      <c r="R44" s="29">
        <v>2</v>
      </c>
      <c r="S44" s="29">
        <v>4</v>
      </c>
      <c r="T44" s="29">
        <v>3</v>
      </c>
      <c r="U44" s="29">
        <v>5</v>
      </c>
      <c r="V44" s="29">
        <v>3</v>
      </c>
      <c r="W44" s="29">
        <v>5</v>
      </c>
      <c r="X44" s="29">
        <v>1</v>
      </c>
      <c r="Y44" s="29">
        <v>1</v>
      </c>
      <c r="Z44" s="29">
        <v>4</v>
      </c>
      <c r="AA44" s="29">
        <v>4</v>
      </c>
      <c r="AB44" s="29">
        <v>2</v>
      </c>
      <c r="AC44" s="29">
        <v>5</v>
      </c>
    </row>
    <row r="45" spans="1:29" ht="15">
      <c r="A45" s="29"/>
      <c r="B45" s="28">
        <v>9</v>
      </c>
      <c r="C45" s="48"/>
      <c r="D45" s="29">
        <v>3</v>
      </c>
      <c r="E45" s="29">
        <v>2</v>
      </c>
      <c r="F45" s="29">
        <v>3</v>
      </c>
      <c r="G45" s="29">
        <v>1</v>
      </c>
      <c r="H45" s="29">
        <v>2</v>
      </c>
      <c r="I45" s="29">
        <v>1</v>
      </c>
      <c r="J45" s="29">
        <v>2</v>
      </c>
      <c r="K45" s="29">
        <v>2</v>
      </c>
      <c r="L45" s="29">
        <v>4</v>
      </c>
      <c r="M45" s="29">
        <v>3</v>
      </c>
      <c r="N45" s="29">
        <v>4</v>
      </c>
      <c r="O45" s="29">
        <v>2</v>
      </c>
      <c r="P45" s="29">
        <v>4</v>
      </c>
      <c r="Q45" s="29">
        <v>4</v>
      </c>
      <c r="R45" s="29">
        <v>3</v>
      </c>
      <c r="S45" s="29">
        <v>1</v>
      </c>
      <c r="T45" s="29">
        <v>1</v>
      </c>
      <c r="U45" s="29">
        <v>2</v>
      </c>
      <c r="V45" s="29">
        <v>2</v>
      </c>
      <c r="W45" s="29">
        <v>1</v>
      </c>
      <c r="X45" s="29">
        <v>2</v>
      </c>
      <c r="Y45" s="29">
        <v>4</v>
      </c>
      <c r="Z45" s="29">
        <v>3</v>
      </c>
      <c r="AA45" s="29">
        <v>5</v>
      </c>
      <c r="AB45" s="29">
        <v>2</v>
      </c>
      <c r="AC45" s="29">
        <v>1</v>
      </c>
    </row>
    <row r="46" spans="1:29" ht="15">
      <c r="A46" s="29"/>
      <c r="B46" s="28">
        <v>10</v>
      </c>
      <c r="C46" s="48"/>
      <c r="D46" s="29">
        <v>4</v>
      </c>
      <c r="E46" s="29">
        <v>3</v>
      </c>
      <c r="F46" s="29">
        <v>2</v>
      </c>
      <c r="G46" s="29">
        <v>2</v>
      </c>
      <c r="H46" s="29">
        <v>2</v>
      </c>
      <c r="I46" s="29">
        <v>4</v>
      </c>
      <c r="J46" s="29">
        <v>4</v>
      </c>
      <c r="K46" s="29">
        <v>3</v>
      </c>
      <c r="L46" s="29">
        <v>4</v>
      </c>
      <c r="M46" s="29">
        <v>2</v>
      </c>
      <c r="N46" s="29">
        <v>4</v>
      </c>
      <c r="O46" s="29">
        <v>3</v>
      </c>
      <c r="P46" s="29">
        <v>5</v>
      </c>
      <c r="Q46" s="29">
        <v>3</v>
      </c>
      <c r="R46" s="29">
        <v>2</v>
      </c>
      <c r="S46" s="29">
        <v>5</v>
      </c>
      <c r="T46" s="29">
        <v>2</v>
      </c>
      <c r="U46" s="29">
        <v>4</v>
      </c>
      <c r="V46" s="29">
        <v>4</v>
      </c>
      <c r="W46" s="29">
        <v>5</v>
      </c>
      <c r="X46" s="29">
        <v>4</v>
      </c>
      <c r="Y46" s="29">
        <v>4</v>
      </c>
      <c r="Z46" s="29">
        <v>4</v>
      </c>
      <c r="AA46" s="29">
        <v>4</v>
      </c>
      <c r="AB46" s="29">
        <v>3</v>
      </c>
      <c r="AC46" s="29">
        <v>4</v>
      </c>
    </row>
    <row r="47" spans="1:29" ht="15">
      <c r="A47" s="29"/>
      <c r="B47" s="28">
        <v>11</v>
      </c>
      <c r="C47" s="48"/>
      <c r="D47" s="29">
        <v>3</v>
      </c>
      <c r="E47" s="29">
        <v>2</v>
      </c>
      <c r="F47" s="29">
        <v>2</v>
      </c>
      <c r="G47" s="29">
        <v>1</v>
      </c>
      <c r="H47" s="29">
        <v>2</v>
      </c>
      <c r="I47" s="29">
        <v>1</v>
      </c>
      <c r="J47" s="29">
        <v>3</v>
      </c>
      <c r="K47" s="29">
        <v>2</v>
      </c>
      <c r="L47" s="29">
        <v>3</v>
      </c>
      <c r="M47" s="29">
        <v>3</v>
      </c>
      <c r="N47" s="29">
        <v>4</v>
      </c>
      <c r="O47" s="29">
        <v>4</v>
      </c>
      <c r="P47" s="29">
        <v>4</v>
      </c>
      <c r="Q47" s="29">
        <v>3</v>
      </c>
      <c r="R47" s="29">
        <v>3</v>
      </c>
      <c r="S47" s="29">
        <v>1</v>
      </c>
      <c r="T47" s="29">
        <v>3</v>
      </c>
      <c r="U47" s="29">
        <v>2</v>
      </c>
      <c r="V47" s="29">
        <v>2</v>
      </c>
      <c r="W47" s="29">
        <v>4</v>
      </c>
      <c r="X47" s="29">
        <v>4</v>
      </c>
      <c r="Y47" s="29">
        <v>4</v>
      </c>
      <c r="Z47" s="29">
        <v>2</v>
      </c>
      <c r="AA47" s="29">
        <v>2</v>
      </c>
      <c r="AB47" s="29">
        <v>1</v>
      </c>
      <c r="AC47" s="29">
        <v>3.1176</v>
      </c>
    </row>
    <row r="48" spans="1:29" ht="15">
      <c r="A48" s="29"/>
      <c r="B48" s="28">
        <v>12</v>
      </c>
      <c r="C48" s="48"/>
      <c r="D48" s="29">
        <v>3</v>
      </c>
      <c r="E48" s="29">
        <v>3</v>
      </c>
      <c r="F48" s="29">
        <v>1</v>
      </c>
      <c r="G48" s="29">
        <v>2</v>
      </c>
      <c r="H48" s="29">
        <v>1</v>
      </c>
      <c r="I48" s="29">
        <v>3</v>
      </c>
      <c r="J48" s="29">
        <v>3</v>
      </c>
      <c r="K48" s="29">
        <v>2</v>
      </c>
      <c r="L48" s="29">
        <v>3</v>
      </c>
      <c r="M48" s="29">
        <v>3</v>
      </c>
      <c r="N48" s="29">
        <v>4</v>
      </c>
      <c r="O48" s="29">
        <v>3</v>
      </c>
      <c r="P48" s="29">
        <v>4</v>
      </c>
      <c r="Q48" s="29">
        <v>3</v>
      </c>
      <c r="R48" s="29">
        <v>2</v>
      </c>
      <c r="S48" s="29">
        <v>2</v>
      </c>
      <c r="T48" s="29">
        <v>2</v>
      </c>
      <c r="U48" s="29">
        <v>3</v>
      </c>
      <c r="V48" s="29">
        <v>2</v>
      </c>
      <c r="W48" s="29">
        <v>4</v>
      </c>
      <c r="X48" s="29">
        <v>2</v>
      </c>
      <c r="Y48" s="29">
        <v>2</v>
      </c>
      <c r="Z48" s="29">
        <v>2</v>
      </c>
      <c r="AA48" s="29">
        <v>2</v>
      </c>
      <c r="AB48" s="29">
        <v>3</v>
      </c>
      <c r="AC48" s="29">
        <v>5</v>
      </c>
    </row>
    <row r="49" spans="1:29" ht="15">
      <c r="A49" s="29"/>
      <c r="B49" s="28">
        <v>13</v>
      </c>
      <c r="C49" s="48"/>
      <c r="D49" s="29">
        <v>3</v>
      </c>
      <c r="E49" s="29">
        <v>3</v>
      </c>
      <c r="F49" s="29">
        <v>4</v>
      </c>
      <c r="G49" s="29">
        <v>3</v>
      </c>
      <c r="H49" s="29">
        <v>4</v>
      </c>
      <c r="I49" s="29">
        <v>2</v>
      </c>
      <c r="J49" s="29">
        <v>1</v>
      </c>
      <c r="K49" s="29">
        <v>3</v>
      </c>
      <c r="L49" s="29">
        <v>3</v>
      </c>
      <c r="M49" s="29">
        <v>3</v>
      </c>
      <c r="N49" s="29">
        <v>4</v>
      </c>
      <c r="O49" s="29">
        <v>4</v>
      </c>
      <c r="P49" s="29">
        <v>2</v>
      </c>
      <c r="Q49" s="29">
        <v>3</v>
      </c>
      <c r="R49" s="29">
        <v>4</v>
      </c>
      <c r="S49" s="29">
        <v>4</v>
      </c>
      <c r="T49" s="29">
        <v>4</v>
      </c>
      <c r="U49" s="29">
        <v>3</v>
      </c>
      <c r="V49" s="29">
        <v>5</v>
      </c>
      <c r="W49" s="29">
        <v>4</v>
      </c>
      <c r="X49" s="29">
        <v>5</v>
      </c>
      <c r="Y49" s="29">
        <v>5</v>
      </c>
      <c r="Z49" s="29">
        <v>4</v>
      </c>
      <c r="AA49" s="29">
        <v>5</v>
      </c>
      <c r="AB49" s="29">
        <v>2</v>
      </c>
      <c r="AC49" s="29">
        <v>1</v>
      </c>
    </row>
    <row r="50" spans="1:29" ht="15">
      <c r="A50" s="29"/>
      <c r="B50" s="28">
        <v>14</v>
      </c>
      <c r="C50" s="48"/>
      <c r="D50" s="29">
        <v>3</v>
      </c>
      <c r="E50" s="29">
        <v>1</v>
      </c>
      <c r="F50" s="29">
        <v>3</v>
      </c>
      <c r="G50" s="29">
        <v>2</v>
      </c>
      <c r="H50" s="29">
        <v>5</v>
      </c>
      <c r="I50" s="29">
        <v>1</v>
      </c>
      <c r="J50" s="29">
        <v>3</v>
      </c>
      <c r="K50" s="29">
        <v>1</v>
      </c>
      <c r="L50" s="29">
        <v>3.33333</v>
      </c>
      <c r="M50" s="29">
        <v>3.1764</v>
      </c>
      <c r="N50" s="29">
        <v>2</v>
      </c>
      <c r="O50" s="29">
        <v>3</v>
      </c>
      <c r="P50" s="29">
        <v>2</v>
      </c>
      <c r="Q50" s="29">
        <v>3</v>
      </c>
      <c r="R50" s="29">
        <v>3</v>
      </c>
      <c r="S50" s="29">
        <v>4</v>
      </c>
      <c r="T50" s="29">
        <v>1</v>
      </c>
      <c r="U50" s="29">
        <v>4</v>
      </c>
      <c r="V50" s="29">
        <v>4</v>
      </c>
      <c r="W50" s="29">
        <v>4</v>
      </c>
      <c r="X50" s="29">
        <v>4</v>
      </c>
      <c r="Y50" s="29">
        <v>3</v>
      </c>
      <c r="Z50" s="29">
        <v>3.33333333</v>
      </c>
      <c r="AA50" s="29">
        <v>1</v>
      </c>
      <c r="AB50" s="29">
        <v>1</v>
      </c>
      <c r="AC50" s="29">
        <v>1</v>
      </c>
    </row>
    <row r="51" spans="1:29" ht="15">
      <c r="A51" s="29"/>
      <c r="B51" s="28">
        <v>15</v>
      </c>
      <c r="C51" s="48"/>
      <c r="D51" s="29">
        <v>2</v>
      </c>
      <c r="E51" s="29">
        <v>3</v>
      </c>
      <c r="F51" s="29">
        <v>3</v>
      </c>
      <c r="G51" s="29">
        <v>2</v>
      </c>
      <c r="H51" s="29">
        <v>2</v>
      </c>
      <c r="I51" s="29">
        <v>4</v>
      </c>
      <c r="J51" s="29">
        <v>2</v>
      </c>
      <c r="K51" s="29">
        <v>1</v>
      </c>
      <c r="L51" s="29">
        <v>3</v>
      </c>
      <c r="M51" s="29">
        <v>3</v>
      </c>
      <c r="N51" s="29">
        <v>3</v>
      </c>
      <c r="O51" s="29">
        <v>4</v>
      </c>
      <c r="P51" s="29">
        <v>4</v>
      </c>
      <c r="Q51" s="29">
        <v>4</v>
      </c>
      <c r="R51" s="29">
        <v>3</v>
      </c>
      <c r="S51" s="29">
        <v>5</v>
      </c>
      <c r="T51" s="29">
        <v>1</v>
      </c>
      <c r="U51" s="29">
        <v>5</v>
      </c>
      <c r="V51" s="29">
        <v>4</v>
      </c>
      <c r="W51" s="29">
        <v>5</v>
      </c>
      <c r="X51" s="29">
        <v>5</v>
      </c>
      <c r="Y51" s="29">
        <v>5</v>
      </c>
      <c r="Z51" s="29">
        <v>4</v>
      </c>
      <c r="AA51" s="29">
        <v>4</v>
      </c>
      <c r="AB51" s="29">
        <v>2</v>
      </c>
      <c r="AC51" s="29">
        <v>4</v>
      </c>
    </row>
    <row r="52" spans="1:29" ht="15">
      <c r="A52" s="29"/>
      <c r="B52" s="28">
        <v>16</v>
      </c>
      <c r="C52" s="48"/>
      <c r="D52" s="29">
        <v>4</v>
      </c>
      <c r="E52" s="29">
        <v>5</v>
      </c>
      <c r="F52" s="29">
        <v>1</v>
      </c>
      <c r="G52" s="29">
        <v>1</v>
      </c>
      <c r="H52" s="29">
        <v>1</v>
      </c>
      <c r="I52" s="29">
        <v>2.77777778</v>
      </c>
      <c r="J52" s="29">
        <v>5</v>
      </c>
      <c r="K52" s="29">
        <v>1</v>
      </c>
      <c r="L52" s="29">
        <v>5</v>
      </c>
      <c r="M52" s="29">
        <v>5</v>
      </c>
      <c r="N52" s="29">
        <v>5</v>
      </c>
      <c r="O52" s="29">
        <v>4</v>
      </c>
      <c r="P52" s="29">
        <v>4</v>
      </c>
      <c r="Q52" s="29">
        <v>3</v>
      </c>
      <c r="R52" s="29">
        <v>1</v>
      </c>
      <c r="S52" s="29">
        <v>1</v>
      </c>
      <c r="T52" s="29">
        <v>5</v>
      </c>
      <c r="U52" s="29">
        <v>3</v>
      </c>
      <c r="V52" s="29">
        <v>1</v>
      </c>
      <c r="W52" s="29">
        <v>4</v>
      </c>
      <c r="X52" s="29">
        <v>1</v>
      </c>
      <c r="Y52" s="29">
        <v>1</v>
      </c>
      <c r="Z52" s="29">
        <v>3</v>
      </c>
      <c r="AA52" s="29">
        <v>2</v>
      </c>
      <c r="AB52" s="29">
        <v>5</v>
      </c>
      <c r="AC52" s="29">
        <v>3.1176</v>
      </c>
    </row>
    <row r="53" spans="1:29" ht="15">
      <c r="A53" s="29"/>
      <c r="B53" s="28">
        <v>17</v>
      </c>
      <c r="C53" s="48"/>
      <c r="D53" s="29">
        <v>5</v>
      </c>
      <c r="E53" s="29">
        <v>4</v>
      </c>
      <c r="F53" s="29">
        <v>4</v>
      </c>
      <c r="G53" s="29">
        <v>4</v>
      </c>
      <c r="H53" s="29">
        <v>4</v>
      </c>
      <c r="I53" s="29">
        <v>4</v>
      </c>
      <c r="J53" s="29">
        <v>3</v>
      </c>
      <c r="K53" s="29">
        <v>4</v>
      </c>
      <c r="L53" s="29">
        <v>4</v>
      </c>
      <c r="M53" s="29">
        <v>4</v>
      </c>
      <c r="N53" s="29">
        <v>4</v>
      </c>
      <c r="O53" s="29">
        <v>4</v>
      </c>
      <c r="P53" s="29">
        <v>4</v>
      </c>
      <c r="Q53" s="29">
        <v>3</v>
      </c>
      <c r="R53" s="29">
        <v>4</v>
      </c>
      <c r="S53" s="29">
        <v>4</v>
      </c>
      <c r="T53" s="29">
        <v>2</v>
      </c>
      <c r="U53" s="29">
        <v>5</v>
      </c>
      <c r="V53" s="29">
        <v>5</v>
      </c>
      <c r="W53" s="29">
        <v>5</v>
      </c>
      <c r="X53" s="29">
        <v>5</v>
      </c>
      <c r="Y53" s="29">
        <v>5</v>
      </c>
      <c r="Z53" s="29">
        <v>5</v>
      </c>
      <c r="AA53" s="29">
        <v>5</v>
      </c>
      <c r="AB53" s="29">
        <v>4</v>
      </c>
      <c r="AC53" s="29">
        <v>4</v>
      </c>
    </row>
    <row r="54" spans="1:29" ht="15">
      <c r="A54" s="29"/>
      <c r="B54" s="28">
        <v>18</v>
      </c>
      <c r="C54" s="48"/>
      <c r="D54" s="29">
        <v>3</v>
      </c>
      <c r="E54" s="29">
        <v>5</v>
      </c>
      <c r="F54" s="29">
        <v>5</v>
      </c>
      <c r="G54" s="29">
        <v>5</v>
      </c>
      <c r="H54" s="29">
        <v>4</v>
      </c>
      <c r="I54" s="29">
        <v>2</v>
      </c>
      <c r="J54" s="29">
        <v>1</v>
      </c>
      <c r="K54" s="29">
        <v>3</v>
      </c>
      <c r="L54" s="29">
        <v>3</v>
      </c>
      <c r="M54" s="29">
        <v>3</v>
      </c>
      <c r="N54" s="29">
        <v>2</v>
      </c>
      <c r="O54" s="29">
        <v>4</v>
      </c>
      <c r="P54" s="29">
        <v>4</v>
      </c>
      <c r="Q54" s="29">
        <v>3</v>
      </c>
      <c r="R54" s="29">
        <v>3</v>
      </c>
      <c r="S54" s="29">
        <v>5</v>
      </c>
      <c r="T54" s="29">
        <v>2</v>
      </c>
      <c r="U54" s="29">
        <v>5</v>
      </c>
      <c r="V54" s="29">
        <v>5</v>
      </c>
      <c r="W54" s="29">
        <v>5</v>
      </c>
      <c r="X54" s="29">
        <v>5</v>
      </c>
      <c r="Y54" s="29">
        <v>5</v>
      </c>
      <c r="Z54" s="29">
        <v>5</v>
      </c>
      <c r="AA54" s="29">
        <v>5</v>
      </c>
      <c r="AB54" s="29">
        <v>4</v>
      </c>
      <c r="AC54" s="29">
        <v>2</v>
      </c>
    </row>
    <row r="55" spans="1:29" ht="15">
      <c r="A55" s="29"/>
      <c r="B55" s="28">
        <v>19</v>
      </c>
      <c r="C55" s="48"/>
      <c r="D55" s="29">
        <v>4</v>
      </c>
      <c r="E55" s="29">
        <v>3</v>
      </c>
      <c r="F55" s="29">
        <v>2</v>
      </c>
      <c r="G55" s="29">
        <v>3</v>
      </c>
      <c r="H55" s="29">
        <v>4</v>
      </c>
      <c r="I55" s="29">
        <v>2</v>
      </c>
      <c r="J55" s="29">
        <v>2</v>
      </c>
      <c r="K55" s="29">
        <v>3</v>
      </c>
      <c r="L55" s="29">
        <v>4</v>
      </c>
      <c r="M55" s="29">
        <v>4</v>
      </c>
      <c r="N55" s="29">
        <v>3</v>
      </c>
      <c r="O55" s="29">
        <v>4</v>
      </c>
      <c r="P55" s="29">
        <v>4</v>
      </c>
      <c r="Q55" s="29">
        <v>4</v>
      </c>
      <c r="R55" s="29">
        <v>3</v>
      </c>
      <c r="S55" s="29">
        <v>4</v>
      </c>
      <c r="T55" s="29">
        <v>4</v>
      </c>
      <c r="U55" s="29">
        <v>4</v>
      </c>
      <c r="V55" s="29">
        <v>4</v>
      </c>
      <c r="W55" s="29">
        <v>4</v>
      </c>
      <c r="X55" s="29">
        <v>5</v>
      </c>
      <c r="Y55" s="29">
        <v>4</v>
      </c>
      <c r="Z55" s="29">
        <v>5</v>
      </c>
      <c r="AA55" s="29">
        <v>4</v>
      </c>
      <c r="AB55" s="29">
        <v>2</v>
      </c>
      <c r="AC55" s="29">
        <v>3</v>
      </c>
    </row>
    <row r="56" spans="1:29" ht="15" thickBot="1">
      <c r="A56" s="13" t="s">
        <v>62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 ht="15" thickBot="1">
      <c r="A57" s="25" t="s">
        <v>127</v>
      </c>
      <c r="B57" s="45" t="s">
        <v>121</v>
      </c>
      <c r="C57" s="46"/>
      <c r="D57" s="49" t="s">
        <v>2</v>
      </c>
      <c r="E57" s="50" t="s">
        <v>3</v>
      </c>
      <c r="F57" s="50" t="s">
        <v>4</v>
      </c>
      <c r="G57" s="50" t="s">
        <v>5</v>
      </c>
      <c r="H57" s="50" t="s">
        <v>6</v>
      </c>
      <c r="I57" s="50" t="s">
        <v>7</v>
      </c>
      <c r="J57" s="50" t="s">
        <v>8</v>
      </c>
      <c r="K57" s="50" t="s">
        <v>9</v>
      </c>
      <c r="L57" s="50" t="s">
        <v>10</v>
      </c>
      <c r="M57" s="50" t="s">
        <v>11</v>
      </c>
      <c r="N57" s="50" t="s">
        <v>12</v>
      </c>
      <c r="O57" s="50" t="s">
        <v>13</v>
      </c>
      <c r="P57" s="50" t="s">
        <v>14</v>
      </c>
      <c r="Q57" s="50" t="s">
        <v>15</v>
      </c>
      <c r="R57" s="50" t="s">
        <v>16</v>
      </c>
      <c r="S57" s="50" t="s">
        <v>17</v>
      </c>
      <c r="T57" s="50" t="s">
        <v>18</v>
      </c>
      <c r="U57" s="50" t="s">
        <v>19</v>
      </c>
      <c r="V57" s="50" t="s">
        <v>20</v>
      </c>
      <c r="W57" s="50" t="s">
        <v>21</v>
      </c>
      <c r="X57" s="50" t="s">
        <v>22</v>
      </c>
      <c r="Y57" s="50" t="s">
        <v>23</v>
      </c>
      <c r="Z57" s="50" t="s">
        <v>24</v>
      </c>
      <c r="AA57" s="50" t="s">
        <v>25</v>
      </c>
      <c r="AB57" s="50" t="s">
        <v>26</v>
      </c>
      <c r="AC57" s="51" t="s">
        <v>27</v>
      </c>
    </row>
    <row r="58" spans="2:29" ht="15">
      <c r="B58" s="30">
        <v>1</v>
      </c>
      <c r="C58" s="47"/>
      <c r="D58">
        <v>5</v>
      </c>
      <c r="E58">
        <v>4</v>
      </c>
      <c r="F58">
        <v>5</v>
      </c>
      <c r="G58">
        <v>5</v>
      </c>
      <c r="H58">
        <v>5</v>
      </c>
      <c r="I58">
        <v>5</v>
      </c>
      <c r="J58">
        <v>5</v>
      </c>
      <c r="K58">
        <v>5</v>
      </c>
      <c r="L58">
        <v>5</v>
      </c>
      <c r="M58">
        <v>3.28</v>
      </c>
      <c r="N58">
        <v>3</v>
      </c>
      <c r="O58">
        <v>5</v>
      </c>
      <c r="P58">
        <v>5</v>
      </c>
      <c r="Q58">
        <v>5</v>
      </c>
      <c r="R58">
        <v>3.0909</v>
      </c>
      <c r="S58">
        <v>5</v>
      </c>
      <c r="T58">
        <v>5</v>
      </c>
      <c r="U58">
        <v>5</v>
      </c>
      <c r="V58">
        <v>5</v>
      </c>
      <c r="W58">
        <v>5</v>
      </c>
      <c r="X58">
        <v>5</v>
      </c>
      <c r="Y58">
        <v>5</v>
      </c>
      <c r="Z58">
        <v>1</v>
      </c>
      <c r="AA58">
        <v>1</v>
      </c>
      <c r="AB58">
        <v>3</v>
      </c>
      <c r="AC58">
        <v>5</v>
      </c>
    </row>
    <row r="59" spans="2:29" ht="15">
      <c r="B59" s="30">
        <v>2</v>
      </c>
      <c r="C59" s="47"/>
      <c r="D59">
        <v>3</v>
      </c>
      <c r="E59">
        <v>5</v>
      </c>
      <c r="F59">
        <v>5</v>
      </c>
      <c r="G59">
        <v>5</v>
      </c>
      <c r="H59">
        <v>5</v>
      </c>
      <c r="I59">
        <v>3</v>
      </c>
      <c r="J59">
        <v>2</v>
      </c>
      <c r="K59">
        <v>3</v>
      </c>
      <c r="L59">
        <v>3</v>
      </c>
      <c r="M59">
        <v>3</v>
      </c>
      <c r="N59">
        <v>3</v>
      </c>
      <c r="O59">
        <v>3</v>
      </c>
      <c r="P59">
        <v>3</v>
      </c>
      <c r="Q59">
        <v>3</v>
      </c>
      <c r="R59">
        <v>4</v>
      </c>
      <c r="S59">
        <v>5</v>
      </c>
      <c r="T59">
        <v>2</v>
      </c>
      <c r="U59">
        <v>4</v>
      </c>
      <c r="V59">
        <v>4</v>
      </c>
      <c r="W59">
        <v>5</v>
      </c>
      <c r="X59">
        <v>4</v>
      </c>
      <c r="Y59">
        <v>4</v>
      </c>
      <c r="Z59">
        <v>5</v>
      </c>
      <c r="AA59">
        <v>5</v>
      </c>
      <c r="AB59">
        <v>3</v>
      </c>
      <c r="AC59">
        <v>3</v>
      </c>
    </row>
    <row r="60" spans="2:29" ht="15">
      <c r="B60" s="30">
        <v>3</v>
      </c>
      <c r="C60" s="47"/>
      <c r="D60">
        <v>4</v>
      </c>
      <c r="E60">
        <v>2</v>
      </c>
      <c r="F60">
        <v>3</v>
      </c>
      <c r="G60">
        <v>2</v>
      </c>
      <c r="H60">
        <v>3</v>
      </c>
      <c r="I60">
        <v>4</v>
      </c>
      <c r="J60">
        <v>2</v>
      </c>
      <c r="K60">
        <v>3</v>
      </c>
      <c r="L60">
        <v>3</v>
      </c>
      <c r="M60">
        <v>3</v>
      </c>
      <c r="N60">
        <v>3</v>
      </c>
      <c r="O60">
        <v>4</v>
      </c>
      <c r="P60">
        <v>4</v>
      </c>
      <c r="Q60">
        <v>3</v>
      </c>
      <c r="R60">
        <v>3</v>
      </c>
      <c r="S60">
        <v>4</v>
      </c>
      <c r="T60">
        <v>2</v>
      </c>
      <c r="U60">
        <v>4</v>
      </c>
      <c r="V60">
        <v>5</v>
      </c>
      <c r="W60">
        <v>4</v>
      </c>
      <c r="X60">
        <v>4</v>
      </c>
      <c r="Y60">
        <v>4</v>
      </c>
      <c r="Z60">
        <v>4</v>
      </c>
      <c r="AA60">
        <v>4</v>
      </c>
      <c r="AB60">
        <v>3.16</v>
      </c>
      <c r="AC60">
        <v>3</v>
      </c>
    </row>
    <row r="61" spans="2:29" ht="15">
      <c r="B61" s="30">
        <v>4</v>
      </c>
      <c r="C61" s="47"/>
      <c r="D61">
        <v>3</v>
      </c>
      <c r="E61">
        <v>3</v>
      </c>
      <c r="F61">
        <v>3.28</v>
      </c>
      <c r="G61">
        <v>2.875</v>
      </c>
      <c r="H61">
        <v>3</v>
      </c>
      <c r="I61">
        <v>4</v>
      </c>
      <c r="J61">
        <v>3</v>
      </c>
      <c r="K61">
        <v>3</v>
      </c>
      <c r="L61">
        <v>4</v>
      </c>
      <c r="M61">
        <v>4</v>
      </c>
      <c r="N61">
        <v>4</v>
      </c>
      <c r="O61">
        <v>4</v>
      </c>
      <c r="P61">
        <v>4</v>
      </c>
      <c r="Q61">
        <v>4</v>
      </c>
      <c r="R61">
        <v>4</v>
      </c>
      <c r="S61">
        <v>4</v>
      </c>
      <c r="T61">
        <v>3</v>
      </c>
      <c r="U61">
        <v>4</v>
      </c>
      <c r="V61">
        <v>4</v>
      </c>
      <c r="W61">
        <v>5</v>
      </c>
      <c r="X61">
        <v>4</v>
      </c>
      <c r="Y61">
        <v>4</v>
      </c>
      <c r="Z61">
        <v>4</v>
      </c>
      <c r="AA61">
        <v>4</v>
      </c>
      <c r="AB61">
        <v>4</v>
      </c>
      <c r="AC61">
        <v>4</v>
      </c>
    </row>
    <row r="62" spans="2:29" ht="15">
      <c r="B62" s="30">
        <v>5</v>
      </c>
      <c r="C62" s="47"/>
      <c r="D62">
        <v>5</v>
      </c>
      <c r="E62">
        <v>5</v>
      </c>
      <c r="F62">
        <v>5</v>
      </c>
      <c r="G62">
        <v>4</v>
      </c>
      <c r="H62">
        <v>5</v>
      </c>
      <c r="I62">
        <v>5</v>
      </c>
      <c r="J62">
        <v>3</v>
      </c>
      <c r="K62">
        <v>4</v>
      </c>
      <c r="L62">
        <v>4</v>
      </c>
      <c r="M62">
        <v>4</v>
      </c>
      <c r="N62">
        <v>4</v>
      </c>
      <c r="O62">
        <v>4</v>
      </c>
      <c r="P62">
        <v>4</v>
      </c>
      <c r="Q62">
        <v>4</v>
      </c>
      <c r="R62">
        <v>4</v>
      </c>
      <c r="S62">
        <v>4</v>
      </c>
      <c r="T62">
        <v>3</v>
      </c>
      <c r="U62">
        <v>4</v>
      </c>
      <c r="V62">
        <v>5</v>
      </c>
      <c r="W62">
        <v>4</v>
      </c>
      <c r="X62">
        <v>5</v>
      </c>
      <c r="Y62">
        <v>5</v>
      </c>
      <c r="Z62">
        <v>5</v>
      </c>
      <c r="AA62">
        <v>5</v>
      </c>
      <c r="AB62">
        <v>4</v>
      </c>
      <c r="AC62">
        <v>3</v>
      </c>
    </row>
    <row r="63" spans="2:29" ht="15">
      <c r="B63" s="30">
        <v>6</v>
      </c>
      <c r="C63" s="47"/>
      <c r="D63">
        <v>3</v>
      </c>
      <c r="E63">
        <v>4</v>
      </c>
      <c r="F63">
        <v>3</v>
      </c>
      <c r="G63">
        <v>2</v>
      </c>
      <c r="H63">
        <v>3</v>
      </c>
      <c r="I63">
        <v>4</v>
      </c>
      <c r="J63">
        <v>3</v>
      </c>
      <c r="K63">
        <v>3</v>
      </c>
      <c r="L63">
        <v>2</v>
      </c>
      <c r="M63">
        <v>3</v>
      </c>
      <c r="N63">
        <v>4</v>
      </c>
      <c r="O63">
        <v>3</v>
      </c>
      <c r="P63">
        <v>2</v>
      </c>
      <c r="Q63">
        <v>4</v>
      </c>
      <c r="R63">
        <v>2</v>
      </c>
      <c r="S63">
        <v>5</v>
      </c>
      <c r="T63">
        <v>2</v>
      </c>
      <c r="U63">
        <v>3</v>
      </c>
      <c r="V63">
        <v>5</v>
      </c>
      <c r="W63">
        <v>5</v>
      </c>
      <c r="X63">
        <v>4</v>
      </c>
      <c r="Y63">
        <v>4</v>
      </c>
      <c r="Z63">
        <v>4</v>
      </c>
      <c r="AA63">
        <v>4</v>
      </c>
      <c r="AB63">
        <v>4</v>
      </c>
      <c r="AC63">
        <v>3</v>
      </c>
    </row>
    <row r="64" spans="2:29" ht="15">
      <c r="B64" s="30">
        <v>7</v>
      </c>
      <c r="C64" s="47"/>
      <c r="D64">
        <v>3</v>
      </c>
      <c r="E64">
        <v>2</v>
      </c>
      <c r="F64">
        <v>3</v>
      </c>
      <c r="G64">
        <v>3</v>
      </c>
      <c r="H64">
        <v>3</v>
      </c>
      <c r="I64">
        <v>4</v>
      </c>
      <c r="J64">
        <v>3</v>
      </c>
      <c r="K64">
        <v>3</v>
      </c>
      <c r="L64">
        <v>3</v>
      </c>
      <c r="M64">
        <v>3</v>
      </c>
      <c r="N64">
        <v>4</v>
      </c>
      <c r="O64">
        <v>4</v>
      </c>
      <c r="P64">
        <v>4</v>
      </c>
      <c r="Q64">
        <v>3</v>
      </c>
      <c r="R64">
        <v>3</v>
      </c>
      <c r="S64">
        <v>4</v>
      </c>
      <c r="T64">
        <v>2</v>
      </c>
      <c r="U64">
        <v>5</v>
      </c>
      <c r="V64">
        <v>3</v>
      </c>
      <c r="W64">
        <v>4</v>
      </c>
      <c r="X64">
        <v>2</v>
      </c>
      <c r="Y64">
        <v>2</v>
      </c>
      <c r="Z64">
        <v>4</v>
      </c>
      <c r="AA64">
        <v>4</v>
      </c>
      <c r="AB64">
        <v>1</v>
      </c>
      <c r="AC64">
        <v>3</v>
      </c>
    </row>
    <row r="65" spans="2:29" ht="15">
      <c r="B65" s="30">
        <v>8</v>
      </c>
      <c r="C65" s="47"/>
      <c r="D65">
        <v>3</v>
      </c>
      <c r="E65">
        <v>2</v>
      </c>
      <c r="F65">
        <v>4</v>
      </c>
      <c r="G65">
        <v>3</v>
      </c>
      <c r="H65">
        <v>4</v>
      </c>
      <c r="I65">
        <v>4</v>
      </c>
      <c r="J65">
        <v>4</v>
      </c>
      <c r="K65">
        <v>3</v>
      </c>
      <c r="L65">
        <v>4</v>
      </c>
      <c r="M65">
        <v>4</v>
      </c>
      <c r="N65">
        <v>4</v>
      </c>
      <c r="O65">
        <v>5</v>
      </c>
      <c r="P65">
        <v>4</v>
      </c>
      <c r="Q65">
        <v>3</v>
      </c>
      <c r="R65">
        <v>3</v>
      </c>
      <c r="S65">
        <v>5</v>
      </c>
      <c r="T65">
        <v>3</v>
      </c>
      <c r="U65">
        <v>4</v>
      </c>
      <c r="V65">
        <v>5</v>
      </c>
      <c r="W65">
        <v>5</v>
      </c>
      <c r="X65">
        <v>2</v>
      </c>
      <c r="Y65">
        <v>1</v>
      </c>
      <c r="Z65">
        <v>4</v>
      </c>
      <c r="AA65">
        <v>4</v>
      </c>
      <c r="AB65">
        <v>5</v>
      </c>
      <c r="AC65">
        <v>4</v>
      </c>
    </row>
    <row r="66" spans="2:29" ht="15">
      <c r="B66" s="30">
        <v>9</v>
      </c>
      <c r="C66" s="47"/>
      <c r="D66">
        <v>3</v>
      </c>
      <c r="E66">
        <v>4</v>
      </c>
      <c r="F66">
        <v>4</v>
      </c>
      <c r="G66">
        <v>4</v>
      </c>
      <c r="H66">
        <v>4</v>
      </c>
      <c r="I66">
        <v>3</v>
      </c>
      <c r="J66">
        <v>4</v>
      </c>
      <c r="K66">
        <v>2</v>
      </c>
      <c r="L66">
        <v>3</v>
      </c>
      <c r="M66">
        <v>3</v>
      </c>
      <c r="N66">
        <v>4</v>
      </c>
      <c r="O66">
        <v>4</v>
      </c>
      <c r="P66">
        <v>4</v>
      </c>
      <c r="Q66">
        <v>3</v>
      </c>
      <c r="R66">
        <v>3</v>
      </c>
      <c r="S66">
        <v>4</v>
      </c>
      <c r="T66">
        <v>4</v>
      </c>
      <c r="U66">
        <v>4</v>
      </c>
      <c r="V66">
        <v>3</v>
      </c>
      <c r="W66">
        <v>3</v>
      </c>
      <c r="X66">
        <v>3</v>
      </c>
      <c r="Y66">
        <v>3</v>
      </c>
      <c r="Z66">
        <v>3</v>
      </c>
      <c r="AA66">
        <v>3</v>
      </c>
      <c r="AB66">
        <v>5</v>
      </c>
      <c r="AC66">
        <v>4</v>
      </c>
    </row>
    <row r="67" spans="2:29" ht="15">
      <c r="B67" s="30">
        <v>10</v>
      </c>
      <c r="C67" s="47"/>
      <c r="D67">
        <v>3</v>
      </c>
      <c r="E67">
        <v>3</v>
      </c>
      <c r="F67">
        <v>3</v>
      </c>
      <c r="G67">
        <v>2</v>
      </c>
      <c r="H67">
        <v>3</v>
      </c>
      <c r="I67">
        <v>5</v>
      </c>
      <c r="J67">
        <v>5</v>
      </c>
      <c r="K67">
        <v>3</v>
      </c>
      <c r="L67">
        <v>4</v>
      </c>
      <c r="M67">
        <v>4</v>
      </c>
      <c r="N67">
        <v>4</v>
      </c>
      <c r="O67">
        <v>3</v>
      </c>
      <c r="P67">
        <v>4</v>
      </c>
      <c r="Q67">
        <v>3</v>
      </c>
      <c r="R67">
        <v>5</v>
      </c>
      <c r="S67">
        <v>3</v>
      </c>
      <c r="T67">
        <v>4</v>
      </c>
      <c r="U67">
        <v>5</v>
      </c>
      <c r="V67">
        <v>3</v>
      </c>
      <c r="W67">
        <v>5</v>
      </c>
      <c r="X67">
        <v>4</v>
      </c>
      <c r="Y67">
        <v>4</v>
      </c>
      <c r="Z67">
        <v>3</v>
      </c>
      <c r="AA67">
        <v>4</v>
      </c>
      <c r="AB67">
        <v>3</v>
      </c>
      <c r="AC67">
        <v>3</v>
      </c>
    </row>
    <row r="68" spans="2:29" ht="15">
      <c r="B68" s="30">
        <v>11</v>
      </c>
      <c r="C68" s="47"/>
      <c r="D68">
        <v>3</v>
      </c>
      <c r="E68">
        <v>3</v>
      </c>
      <c r="F68">
        <v>3</v>
      </c>
      <c r="G68">
        <v>2</v>
      </c>
      <c r="H68">
        <v>2</v>
      </c>
      <c r="I68">
        <v>3</v>
      </c>
      <c r="J68">
        <v>2</v>
      </c>
      <c r="K68">
        <v>2</v>
      </c>
      <c r="L68">
        <v>4</v>
      </c>
      <c r="M68">
        <v>3</v>
      </c>
      <c r="N68">
        <v>3</v>
      </c>
      <c r="O68">
        <v>3</v>
      </c>
      <c r="P68">
        <v>4</v>
      </c>
      <c r="Q68">
        <v>3</v>
      </c>
      <c r="R68">
        <v>2</v>
      </c>
      <c r="S68">
        <v>4</v>
      </c>
      <c r="T68">
        <v>2</v>
      </c>
      <c r="U68">
        <v>3</v>
      </c>
      <c r="V68">
        <v>4</v>
      </c>
      <c r="W68">
        <v>3</v>
      </c>
      <c r="X68">
        <v>2</v>
      </c>
      <c r="Y68">
        <v>2</v>
      </c>
      <c r="Z68">
        <v>2</v>
      </c>
      <c r="AA68">
        <v>2</v>
      </c>
      <c r="AB68">
        <v>4</v>
      </c>
      <c r="AC68">
        <v>4</v>
      </c>
    </row>
    <row r="69" spans="2:29" ht="15">
      <c r="B69" s="30">
        <v>12</v>
      </c>
      <c r="C69" s="47"/>
      <c r="D69">
        <v>4</v>
      </c>
      <c r="E69">
        <v>3</v>
      </c>
      <c r="F69">
        <v>4</v>
      </c>
      <c r="G69">
        <v>3</v>
      </c>
      <c r="H69">
        <v>2</v>
      </c>
      <c r="I69">
        <v>3</v>
      </c>
      <c r="J69">
        <v>4</v>
      </c>
      <c r="K69">
        <v>4</v>
      </c>
      <c r="L69">
        <v>4</v>
      </c>
      <c r="M69">
        <v>4</v>
      </c>
      <c r="N69">
        <v>5</v>
      </c>
      <c r="O69">
        <v>4</v>
      </c>
      <c r="P69">
        <v>4</v>
      </c>
      <c r="Q69">
        <v>3</v>
      </c>
      <c r="R69">
        <v>4</v>
      </c>
      <c r="S69">
        <v>5</v>
      </c>
      <c r="T69">
        <v>4</v>
      </c>
      <c r="U69">
        <v>4</v>
      </c>
      <c r="V69">
        <v>5</v>
      </c>
      <c r="W69">
        <v>5</v>
      </c>
      <c r="X69">
        <v>5</v>
      </c>
      <c r="Y69">
        <v>5</v>
      </c>
      <c r="Z69">
        <v>5</v>
      </c>
      <c r="AA69">
        <v>5</v>
      </c>
      <c r="AB69">
        <v>2</v>
      </c>
      <c r="AC69">
        <v>2</v>
      </c>
    </row>
    <row r="70" spans="2:29" ht="15">
      <c r="B70" s="30">
        <v>13</v>
      </c>
      <c r="C70" s="47"/>
      <c r="D70">
        <v>5</v>
      </c>
      <c r="E70">
        <v>3</v>
      </c>
      <c r="F70">
        <v>3</v>
      </c>
      <c r="G70">
        <v>4</v>
      </c>
      <c r="H70">
        <v>4</v>
      </c>
      <c r="I70">
        <v>3</v>
      </c>
      <c r="J70">
        <v>4</v>
      </c>
      <c r="K70">
        <v>4</v>
      </c>
      <c r="L70">
        <v>4</v>
      </c>
      <c r="M70">
        <v>4</v>
      </c>
      <c r="N70">
        <v>4</v>
      </c>
      <c r="O70">
        <v>5</v>
      </c>
      <c r="P70">
        <v>4</v>
      </c>
      <c r="Q70">
        <v>3</v>
      </c>
      <c r="R70">
        <v>4</v>
      </c>
      <c r="S70">
        <v>5</v>
      </c>
      <c r="T70">
        <v>3</v>
      </c>
      <c r="U70">
        <v>5</v>
      </c>
      <c r="V70">
        <v>3</v>
      </c>
      <c r="W70">
        <v>4</v>
      </c>
      <c r="X70">
        <v>4</v>
      </c>
      <c r="Y70">
        <v>4</v>
      </c>
      <c r="Z70">
        <v>4</v>
      </c>
      <c r="AA70">
        <v>4</v>
      </c>
      <c r="AB70">
        <v>5</v>
      </c>
      <c r="AC70">
        <v>4</v>
      </c>
    </row>
    <row r="71" spans="2:29" ht="15">
      <c r="B71" s="30">
        <v>14</v>
      </c>
      <c r="C71" s="47"/>
      <c r="D71">
        <v>1</v>
      </c>
      <c r="E71">
        <v>1</v>
      </c>
      <c r="F71">
        <v>2</v>
      </c>
      <c r="G71">
        <v>1</v>
      </c>
      <c r="H71">
        <v>3</v>
      </c>
      <c r="I71">
        <v>1</v>
      </c>
      <c r="J71">
        <v>1</v>
      </c>
      <c r="K71">
        <v>2</v>
      </c>
      <c r="L71">
        <v>3</v>
      </c>
      <c r="M71">
        <v>1</v>
      </c>
      <c r="N71">
        <v>2</v>
      </c>
      <c r="O71">
        <v>3</v>
      </c>
      <c r="P71">
        <v>3</v>
      </c>
      <c r="Q71">
        <v>3</v>
      </c>
      <c r="R71">
        <v>3.0909</v>
      </c>
      <c r="S71">
        <v>3</v>
      </c>
      <c r="T71">
        <v>1</v>
      </c>
      <c r="U71">
        <v>4</v>
      </c>
      <c r="V71">
        <v>4</v>
      </c>
      <c r="W71">
        <v>3</v>
      </c>
      <c r="X71">
        <v>2</v>
      </c>
      <c r="Y71">
        <v>2</v>
      </c>
      <c r="Z71">
        <v>2</v>
      </c>
      <c r="AA71">
        <v>2</v>
      </c>
      <c r="AB71">
        <v>2</v>
      </c>
      <c r="AC71">
        <v>2</v>
      </c>
    </row>
    <row r="72" spans="2:29" ht="15">
      <c r="B72" s="30">
        <v>15</v>
      </c>
      <c r="C72" s="47"/>
      <c r="D72">
        <v>3</v>
      </c>
      <c r="E72">
        <v>3</v>
      </c>
      <c r="F72">
        <v>1</v>
      </c>
      <c r="G72">
        <v>1</v>
      </c>
      <c r="H72">
        <v>3</v>
      </c>
      <c r="I72">
        <v>3</v>
      </c>
      <c r="J72">
        <v>3</v>
      </c>
      <c r="K72">
        <v>3</v>
      </c>
      <c r="L72">
        <v>4</v>
      </c>
      <c r="M72">
        <v>4</v>
      </c>
      <c r="N72">
        <v>4</v>
      </c>
      <c r="O72">
        <v>3</v>
      </c>
      <c r="P72">
        <v>4</v>
      </c>
      <c r="Q72">
        <v>4</v>
      </c>
      <c r="R72">
        <v>2</v>
      </c>
      <c r="S72">
        <v>1</v>
      </c>
      <c r="T72">
        <v>3</v>
      </c>
      <c r="U72">
        <v>3</v>
      </c>
      <c r="V72">
        <v>3</v>
      </c>
      <c r="W72">
        <v>5</v>
      </c>
      <c r="X72">
        <v>2</v>
      </c>
      <c r="Y72">
        <v>2</v>
      </c>
      <c r="Z72">
        <v>2</v>
      </c>
      <c r="AA72">
        <v>2</v>
      </c>
      <c r="AB72">
        <v>3</v>
      </c>
      <c r="AC72">
        <v>3</v>
      </c>
    </row>
    <row r="73" spans="2:29" ht="15">
      <c r="B73" s="30">
        <v>16</v>
      </c>
      <c r="C73" s="47"/>
      <c r="D73">
        <v>2</v>
      </c>
      <c r="E73">
        <v>1</v>
      </c>
      <c r="F73">
        <v>1</v>
      </c>
      <c r="G73">
        <v>1</v>
      </c>
      <c r="H73">
        <v>1</v>
      </c>
      <c r="I73">
        <v>2</v>
      </c>
      <c r="J73">
        <v>3</v>
      </c>
      <c r="K73">
        <v>1</v>
      </c>
      <c r="L73">
        <v>4</v>
      </c>
      <c r="M73">
        <v>1</v>
      </c>
      <c r="N73">
        <v>3</v>
      </c>
      <c r="O73">
        <v>1</v>
      </c>
      <c r="P73">
        <v>3</v>
      </c>
      <c r="Q73">
        <v>4</v>
      </c>
      <c r="R73">
        <v>1</v>
      </c>
      <c r="S73">
        <v>3</v>
      </c>
      <c r="T73">
        <v>2</v>
      </c>
      <c r="U73">
        <v>1</v>
      </c>
      <c r="V73">
        <v>3</v>
      </c>
      <c r="W73">
        <v>3</v>
      </c>
      <c r="X73">
        <v>1</v>
      </c>
      <c r="Y73">
        <v>1</v>
      </c>
      <c r="Z73">
        <v>1</v>
      </c>
      <c r="AA73">
        <v>1</v>
      </c>
      <c r="AB73">
        <v>3</v>
      </c>
      <c r="AC73">
        <v>2</v>
      </c>
    </row>
    <row r="74" spans="2:29" ht="15">
      <c r="B74" s="30">
        <v>17</v>
      </c>
      <c r="C74" s="47"/>
      <c r="D74">
        <v>3</v>
      </c>
      <c r="E74">
        <v>2</v>
      </c>
      <c r="F74">
        <v>3</v>
      </c>
      <c r="G74">
        <v>3</v>
      </c>
      <c r="H74">
        <v>4</v>
      </c>
      <c r="I74">
        <v>3</v>
      </c>
      <c r="J74">
        <v>3</v>
      </c>
      <c r="K74">
        <v>4</v>
      </c>
      <c r="L74">
        <v>4</v>
      </c>
      <c r="M74">
        <v>4</v>
      </c>
      <c r="N74">
        <v>3</v>
      </c>
      <c r="O74">
        <v>4</v>
      </c>
      <c r="P74">
        <v>4</v>
      </c>
      <c r="Q74">
        <v>3</v>
      </c>
      <c r="R74">
        <v>4</v>
      </c>
      <c r="S74">
        <v>5</v>
      </c>
      <c r="T74">
        <v>2</v>
      </c>
      <c r="U74">
        <v>4</v>
      </c>
      <c r="V74">
        <v>5</v>
      </c>
      <c r="W74">
        <v>4</v>
      </c>
      <c r="X74">
        <v>4</v>
      </c>
      <c r="Y74">
        <v>3</v>
      </c>
      <c r="Z74">
        <v>3</v>
      </c>
      <c r="AA74">
        <v>3</v>
      </c>
      <c r="AB74">
        <v>4</v>
      </c>
      <c r="AC74">
        <v>1</v>
      </c>
    </row>
    <row r="75" spans="2:29" ht="15">
      <c r="B75" s="30">
        <v>18</v>
      </c>
      <c r="C75" s="47"/>
      <c r="D75">
        <v>4</v>
      </c>
      <c r="E75">
        <v>5</v>
      </c>
      <c r="F75">
        <v>4</v>
      </c>
      <c r="G75">
        <v>5</v>
      </c>
      <c r="H75">
        <v>4</v>
      </c>
      <c r="I75">
        <v>5</v>
      </c>
      <c r="J75">
        <v>2</v>
      </c>
      <c r="K75">
        <v>1</v>
      </c>
      <c r="L75">
        <v>3</v>
      </c>
      <c r="M75">
        <v>3</v>
      </c>
      <c r="N75">
        <v>4</v>
      </c>
      <c r="O75">
        <v>4</v>
      </c>
      <c r="P75">
        <v>4</v>
      </c>
      <c r="Q75">
        <v>3</v>
      </c>
      <c r="R75">
        <v>4</v>
      </c>
      <c r="S75">
        <v>5</v>
      </c>
      <c r="T75">
        <v>2</v>
      </c>
      <c r="U75">
        <v>5</v>
      </c>
      <c r="V75">
        <v>4</v>
      </c>
      <c r="W75">
        <v>5</v>
      </c>
      <c r="X75">
        <v>4</v>
      </c>
      <c r="Y75">
        <v>4</v>
      </c>
      <c r="Z75">
        <v>4</v>
      </c>
      <c r="AA75">
        <v>4</v>
      </c>
      <c r="AB75">
        <v>3</v>
      </c>
      <c r="AC75">
        <v>2</v>
      </c>
    </row>
    <row r="76" spans="2:29" ht="15">
      <c r="B76" s="30">
        <v>19</v>
      </c>
      <c r="C76" s="47"/>
      <c r="D76">
        <v>5</v>
      </c>
      <c r="E76">
        <v>4</v>
      </c>
      <c r="F76">
        <v>4</v>
      </c>
      <c r="G76">
        <v>4</v>
      </c>
      <c r="H76">
        <v>4</v>
      </c>
      <c r="I76">
        <v>5</v>
      </c>
      <c r="J76">
        <v>3</v>
      </c>
      <c r="K76">
        <v>2</v>
      </c>
      <c r="L76">
        <v>3</v>
      </c>
      <c r="M76">
        <v>3</v>
      </c>
      <c r="N76">
        <v>2</v>
      </c>
      <c r="O76">
        <v>3</v>
      </c>
      <c r="P76">
        <v>3</v>
      </c>
      <c r="Q76">
        <v>4</v>
      </c>
      <c r="R76">
        <v>2</v>
      </c>
      <c r="S76">
        <v>5</v>
      </c>
      <c r="T76">
        <v>2</v>
      </c>
      <c r="U76">
        <v>5</v>
      </c>
      <c r="V76">
        <v>3</v>
      </c>
      <c r="W76">
        <v>4</v>
      </c>
      <c r="X76">
        <v>5</v>
      </c>
      <c r="Y76">
        <v>4</v>
      </c>
      <c r="Z76">
        <v>4</v>
      </c>
      <c r="AA76">
        <v>4</v>
      </c>
      <c r="AB76">
        <v>4</v>
      </c>
      <c r="AC76">
        <v>5</v>
      </c>
    </row>
    <row r="77" spans="2:29" ht="15">
      <c r="B77" s="30">
        <v>20</v>
      </c>
      <c r="C77" s="47"/>
      <c r="D77">
        <v>4</v>
      </c>
      <c r="E77">
        <v>2</v>
      </c>
      <c r="F77">
        <v>2</v>
      </c>
      <c r="G77">
        <v>2</v>
      </c>
      <c r="H77">
        <v>3</v>
      </c>
      <c r="I77">
        <v>3</v>
      </c>
      <c r="J77">
        <v>3</v>
      </c>
      <c r="K77">
        <v>2</v>
      </c>
      <c r="L77">
        <v>4</v>
      </c>
      <c r="M77">
        <v>4</v>
      </c>
      <c r="N77">
        <v>4</v>
      </c>
      <c r="O77">
        <v>4</v>
      </c>
      <c r="P77">
        <v>4</v>
      </c>
      <c r="Q77">
        <v>4</v>
      </c>
      <c r="R77">
        <v>3</v>
      </c>
      <c r="S77">
        <v>5</v>
      </c>
      <c r="T77">
        <v>1</v>
      </c>
      <c r="U77">
        <v>4</v>
      </c>
      <c r="V77">
        <v>5</v>
      </c>
      <c r="W77">
        <v>4</v>
      </c>
      <c r="X77">
        <v>3</v>
      </c>
      <c r="Y77">
        <v>3</v>
      </c>
      <c r="Z77">
        <v>3</v>
      </c>
      <c r="AA77">
        <v>3</v>
      </c>
      <c r="AB77">
        <v>1</v>
      </c>
      <c r="AC77">
        <v>4</v>
      </c>
    </row>
    <row r="78" spans="2:29" ht="15">
      <c r="B78" s="30">
        <v>21</v>
      </c>
      <c r="C78" s="47"/>
      <c r="D78">
        <v>3</v>
      </c>
      <c r="E78">
        <v>2</v>
      </c>
      <c r="F78">
        <v>4</v>
      </c>
      <c r="G78">
        <v>2</v>
      </c>
      <c r="H78">
        <v>2</v>
      </c>
      <c r="I78">
        <v>2</v>
      </c>
      <c r="J78">
        <v>2</v>
      </c>
      <c r="K78">
        <v>3</v>
      </c>
      <c r="L78">
        <v>4</v>
      </c>
      <c r="M78">
        <v>4</v>
      </c>
      <c r="N78">
        <v>3</v>
      </c>
      <c r="O78">
        <v>4</v>
      </c>
      <c r="P78">
        <v>3</v>
      </c>
      <c r="Q78">
        <v>3</v>
      </c>
      <c r="R78">
        <v>4</v>
      </c>
      <c r="S78">
        <v>4</v>
      </c>
      <c r="T78">
        <v>2</v>
      </c>
      <c r="U78">
        <v>5</v>
      </c>
      <c r="V78">
        <v>4</v>
      </c>
      <c r="W78">
        <v>3</v>
      </c>
      <c r="X78">
        <v>5</v>
      </c>
      <c r="Y78">
        <v>5</v>
      </c>
      <c r="Z78">
        <v>5</v>
      </c>
      <c r="AA78">
        <v>5</v>
      </c>
      <c r="AB78">
        <v>2</v>
      </c>
      <c r="AC78">
        <v>4</v>
      </c>
    </row>
    <row r="79" spans="2:29" ht="15">
      <c r="B79" s="30">
        <v>22</v>
      </c>
      <c r="C79" s="47"/>
      <c r="D79">
        <v>2</v>
      </c>
      <c r="E79">
        <v>2</v>
      </c>
      <c r="F79">
        <v>3</v>
      </c>
      <c r="G79">
        <v>2.875</v>
      </c>
      <c r="H79">
        <v>3</v>
      </c>
      <c r="I79">
        <v>2</v>
      </c>
      <c r="J79">
        <v>2</v>
      </c>
      <c r="K79">
        <v>2</v>
      </c>
      <c r="L79">
        <v>2</v>
      </c>
      <c r="M79">
        <v>2</v>
      </c>
      <c r="N79">
        <v>3</v>
      </c>
      <c r="O79">
        <v>3</v>
      </c>
      <c r="P79">
        <v>2</v>
      </c>
      <c r="Q79">
        <v>2</v>
      </c>
      <c r="R79">
        <v>3.0909</v>
      </c>
      <c r="S79">
        <v>3</v>
      </c>
      <c r="T79">
        <v>2</v>
      </c>
      <c r="U79">
        <v>3</v>
      </c>
      <c r="V79">
        <v>4</v>
      </c>
      <c r="W79">
        <v>4</v>
      </c>
      <c r="X79">
        <v>3</v>
      </c>
      <c r="Y79">
        <v>3</v>
      </c>
      <c r="Z79">
        <v>2</v>
      </c>
      <c r="AA79">
        <v>2</v>
      </c>
      <c r="AB79">
        <v>2</v>
      </c>
      <c r="AC79">
        <v>2</v>
      </c>
    </row>
    <row r="80" spans="2:29" ht="15">
      <c r="B80" s="30">
        <v>23</v>
      </c>
      <c r="C80" s="47"/>
      <c r="D80">
        <v>4</v>
      </c>
      <c r="E80">
        <v>4</v>
      </c>
      <c r="F80">
        <v>4</v>
      </c>
      <c r="G80">
        <v>2</v>
      </c>
      <c r="H80">
        <v>3</v>
      </c>
      <c r="I80">
        <v>3</v>
      </c>
      <c r="J80">
        <v>3</v>
      </c>
      <c r="K80">
        <v>3</v>
      </c>
      <c r="L80">
        <v>5</v>
      </c>
      <c r="M80">
        <v>5</v>
      </c>
      <c r="N80">
        <v>5</v>
      </c>
      <c r="O80">
        <v>1</v>
      </c>
      <c r="P80">
        <v>1</v>
      </c>
      <c r="Q80">
        <v>1</v>
      </c>
      <c r="R80">
        <v>1</v>
      </c>
      <c r="S80">
        <v>5</v>
      </c>
      <c r="T80">
        <v>4</v>
      </c>
      <c r="U80">
        <v>4</v>
      </c>
      <c r="V80">
        <v>5</v>
      </c>
      <c r="W80">
        <v>5</v>
      </c>
      <c r="X80">
        <v>1</v>
      </c>
      <c r="Y80">
        <v>1</v>
      </c>
      <c r="Z80">
        <v>4</v>
      </c>
      <c r="AA80">
        <v>4</v>
      </c>
      <c r="AB80">
        <v>5</v>
      </c>
      <c r="AC80">
        <v>3</v>
      </c>
    </row>
    <row r="81" spans="2:29" ht="15">
      <c r="B81" s="30">
        <v>24</v>
      </c>
      <c r="C81" s="47"/>
      <c r="D81">
        <v>3</v>
      </c>
      <c r="E81">
        <v>2</v>
      </c>
      <c r="F81">
        <v>2</v>
      </c>
      <c r="G81">
        <v>3</v>
      </c>
      <c r="H81">
        <v>2</v>
      </c>
      <c r="I81">
        <v>3</v>
      </c>
      <c r="J81">
        <v>2</v>
      </c>
      <c r="K81">
        <v>3</v>
      </c>
      <c r="L81">
        <v>3</v>
      </c>
      <c r="M81">
        <v>2</v>
      </c>
      <c r="N81">
        <v>3</v>
      </c>
      <c r="O81">
        <v>3</v>
      </c>
      <c r="P81">
        <v>3</v>
      </c>
      <c r="Q81">
        <v>3</v>
      </c>
      <c r="R81">
        <v>3</v>
      </c>
      <c r="S81">
        <v>4</v>
      </c>
      <c r="T81">
        <v>2</v>
      </c>
      <c r="U81">
        <v>3</v>
      </c>
      <c r="V81">
        <v>4</v>
      </c>
      <c r="W81">
        <v>3</v>
      </c>
      <c r="X81">
        <v>3</v>
      </c>
      <c r="Y81">
        <v>3</v>
      </c>
      <c r="Z81">
        <v>2</v>
      </c>
      <c r="AA81">
        <v>3</v>
      </c>
      <c r="AB81">
        <v>4</v>
      </c>
      <c r="AC81">
        <v>4</v>
      </c>
    </row>
    <row r="82" spans="2:29" ht="15">
      <c r="B82" s="30">
        <v>25</v>
      </c>
      <c r="C82" s="47"/>
      <c r="D82">
        <v>3</v>
      </c>
      <c r="E82">
        <v>3</v>
      </c>
      <c r="F82">
        <v>5</v>
      </c>
      <c r="G82">
        <v>4</v>
      </c>
      <c r="H82">
        <v>3</v>
      </c>
      <c r="I82">
        <v>1</v>
      </c>
      <c r="J82">
        <v>1</v>
      </c>
      <c r="K82">
        <v>3</v>
      </c>
      <c r="L82">
        <v>4</v>
      </c>
      <c r="M82">
        <v>4</v>
      </c>
      <c r="N82">
        <v>3</v>
      </c>
      <c r="O82">
        <v>4</v>
      </c>
      <c r="P82">
        <v>2</v>
      </c>
      <c r="Q82">
        <v>1</v>
      </c>
      <c r="R82">
        <v>3</v>
      </c>
      <c r="S82">
        <v>2</v>
      </c>
      <c r="T82">
        <v>3</v>
      </c>
      <c r="U82">
        <v>4</v>
      </c>
      <c r="V82">
        <v>5</v>
      </c>
      <c r="W82">
        <v>4</v>
      </c>
      <c r="X82">
        <v>5</v>
      </c>
      <c r="Y82">
        <v>5</v>
      </c>
      <c r="Z82">
        <v>4</v>
      </c>
      <c r="AA82">
        <v>4</v>
      </c>
      <c r="AB82">
        <v>1</v>
      </c>
      <c r="AC82">
        <v>3</v>
      </c>
    </row>
    <row r="83" spans="2:29" ht="15">
      <c r="B83" s="30">
        <v>26</v>
      </c>
      <c r="C83" s="47"/>
      <c r="D83">
        <v>2</v>
      </c>
      <c r="E83">
        <v>2</v>
      </c>
      <c r="F83">
        <v>2</v>
      </c>
      <c r="G83">
        <v>2</v>
      </c>
      <c r="H83">
        <v>3</v>
      </c>
      <c r="I83">
        <v>2</v>
      </c>
      <c r="J83">
        <v>2</v>
      </c>
      <c r="K83">
        <v>3</v>
      </c>
      <c r="L83">
        <v>3</v>
      </c>
      <c r="M83">
        <v>3</v>
      </c>
      <c r="N83">
        <v>3</v>
      </c>
      <c r="O83">
        <v>3</v>
      </c>
      <c r="P83">
        <v>3</v>
      </c>
      <c r="Q83">
        <v>3</v>
      </c>
      <c r="R83">
        <v>3.0909</v>
      </c>
      <c r="S83">
        <v>3</v>
      </c>
      <c r="T83">
        <v>2</v>
      </c>
      <c r="U83">
        <v>3</v>
      </c>
      <c r="V83">
        <v>3</v>
      </c>
      <c r="W83">
        <v>2</v>
      </c>
      <c r="X83">
        <v>3</v>
      </c>
      <c r="Y83">
        <v>3</v>
      </c>
      <c r="Z83">
        <v>3</v>
      </c>
      <c r="AA83">
        <v>3</v>
      </c>
      <c r="AB83">
        <v>2</v>
      </c>
      <c r="AC83">
        <v>3</v>
      </c>
    </row>
    <row r="84" ht="15">
      <c r="A84" s="13" t="s">
        <v>97</v>
      </c>
    </row>
  </sheetData>
  <hyperlinks>
    <hyperlink ref="A1" location="Innholdsfortegnelse!A1" display="Tilbake"/>
    <hyperlink ref="B2" location="'Rådata kvasi- eksperiment'!A31" display="Rådata til paret t-test"/>
    <hyperlink ref="A32" location="'Rådata kvasi- eksperiment'!A1" display="Til toppen"/>
    <hyperlink ref="B3" location="'Rådata kvasi- eksperiment'!A58" display="Rådata til uparet t-test"/>
    <hyperlink ref="A56" location="'Rådata kvasi- eksperiment'!A1" display="Til toppen"/>
    <hyperlink ref="A84" location="'Rådata kvasi- eksperiment'!A1" display="til toppen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workbookViewId="0" topLeftCell="A1"/>
  </sheetViews>
  <sheetFormatPr defaultColWidth="11.57421875" defaultRowHeight="15"/>
  <cols>
    <col min="1" max="1" width="11.421875" style="0" customWidth="1"/>
  </cols>
  <sheetData>
    <row r="1" spans="1:4" ht="25">
      <c r="A1" s="16" t="s">
        <v>39</v>
      </c>
      <c r="D1" s="24" t="s">
        <v>205</v>
      </c>
    </row>
    <row r="2" spans="1:2" ht="15">
      <c r="A2" s="90" t="s">
        <v>59</v>
      </c>
      <c r="B2" s="90"/>
    </row>
    <row r="3" spans="1:2" ht="15">
      <c r="A3" s="90" t="s">
        <v>61</v>
      </c>
      <c r="B3" s="90"/>
    </row>
    <row r="4" spans="1:10" ht="25">
      <c r="A4" s="90" t="s">
        <v>65</v>
      </c>
      <c r="B4" s="90"/>
      <c r="D4" s="15" t="s">
        <v>63</v>
      </c>
      <c r="E4" s="15"/>
      <c r="F4" s="15"/>
      <c r="G4" s="15"/>
      <c r="H4" s="15"/>
      <c r="I4" s="15"/>
      <c r="J4" s="15"/>
    </row>
    <row r="5" spans="1:2" ht="15">
      <c r="A5" s="90" t="s">
        <v>67</v>
      </c>
      <c r="B5" s="90"/>
    </row>
    <row r="6" spans="1:2" ht="15">
      <c r="A6" s="90" t="s">
        <v>69</v>
      </c>
      <c r="B6" s="90"/>
    </row>
    <row r="8" ht="15">
      <c r="A8" s="2" t="s">
        <v>42</v>
      </c>
    </row>
    <row r="9" ht="15">
      <c r="A9" s="13" t="s">
        <v>62</v>
      </c>
    </row>
    <row r="10" spans="1:15" ht="15">
      <c r="A10" s="2" t="s">
        <v>2</v>
      </c>
      <c r="B10" s="2"/>
      <c r="C10" s="2" t="s">
        <v>3</v>
      </c>
      <c r="D10" s="2"/>
      <c r="E10" s="2" t="s">
        <v>4</v>
      </c>
      <c r="F10" s="2"/>
      <c r="G10" s="2" t="s">
        <v>5</v>
      </c>
      <c r="H10" s="2"/>
      <c r="I10" s="2" t="s">
        <v>6</v>
      </c>
      <c r="J10" s="2"/>
      <c r="K10" s="2" t="s">
        <v>7</v>
      </c>
      <c r="L10" s="2"/>
      <c r="M10" s="2" t="s">
        <v>8</v>
      </c>
      <c r="N10" s="2"/>
      <c r="O10" s="2" t="s">
        <v>9</v>
      </c>
    </row>
    <row r="11" spans="1:16" ht="15">
      <c r="A11" t="s">
        <v>43</v>
      </c>
      <c r="B11">
        <v>3.161920618556701</v>
      </c>
      <c r="C11" t="s">
        <v>43</v>
      </c>
      <c r="D11">
        <v>2.991674226804124</v>
      </c>
      <c r="E11" t="s">
        <v>43</v>
      </c>
      <c r="F11">
        <v>3.37019793814433</v>
      </c>
      <c r="G11" t="s">
        <v>43</v>
      </c>
      <c r="H11">
        <v>2.7549546391752586</v>
      </c>
      <c r="I11" t="s">
        <v>43</v>
      </c>
      <c r="J11">
        <v>3.1370350515463916</v>
      </c>
      <c r="K11" t="s">
        <v>43</v>
      </c>
      <c r="L11">
        <v>3.164719587628866</v>
      </c>
      <c r="M11" t="s">
        <v>43</v>
      </c>
      <c r="N11">
        <v>2.8413762886597937</v>
      </c>
      <c r="O11" t="s">
        <v>43</v>
      </c>
      <c r="P11">
        <v>3.1029670103092784</v>
      </c>
    </row>
    <row r="12" spans="1:16" ht="15">
      <c r="A12" s="22" t="s">
        <v>44</v>
      </c>
      <c r="B12" s="22">
        <v>0.10998986968092697</v>
      </c>
      <c r="C12" s="22" t="s">
        <v>44</v>
      </c>
      <c r="D12" s="22">
        <v>0.1295522394707497</v>
      </c>
      <c r="E12" s="22" t="s">
        <v>44</v>
      </c>
      <c r="F12" s="22">
        <v>0.12085212084047006</v>
      </c>
      <c r="G12" s="22" t="s">
        <v>44</v>
      </c>
      <c r="H12" s="22">
        <v>0.12626234978402065</v>
      </c>
      <c r="I12" s="22" t="s">
        <v>44</v>
      </c>
      <c r="J12" s="22">
        <v>0.12148219440226467</v>
      </c>
      <c r="K12" s="22" t="s">
        <v>44</v>
      </c>
      <c r="L12" s="22">
        <v>0.12823876171294057</v>
      </c>
      <c r="M12" s="22" t="s">
        <v>44</v>
      </c>
      <c r="N12" s="22">
        <v>0.11802369125898432</v>
      </c>
      <c r="O12" s="22" t="s">
        <v>44</v>
      </c>
      <c r="P12" s="22">
        <v>0.13090949472482907</v>
      </c>
    </row>
    <row r="13" spans="1:16" ht="15">
      <c r="A13" t="s">
        <v>45</v>
      </c>
      <c r="B13">
        <v>3</v>
      </c>
      <c r="C13" t="s">
        <v>45</v>
      </c>
      <c r="D13">
        <v>3</v>
      </c>
      <c r="E13" t="s">
        <v>45</v>
      </c>
      <c r="F13">
        <v>3</v>
      </c>
      <c r="G13" t="s">
        <v>45</v>
      </c>
      <c r="H13">
        <v>3</v>
      </c>
      <c r="I13" t="s">
        <v>45</v>
      </c>
      <c r="J13">
        <v>3</v>
      </c>
      <c r="K13" t="s">
        <v>45</v>
      </c>
      <c r="L13">
        <v>3</v>
      </c>
      <c r="M13" t="s">
        <v>45</v>
      </c>
      <c r="N13">
        <v>3</v>
      </c>
      <c r="O13" t="s">
        <v>45</v>
      </c>
      <c r="P13">
        <v>3</v>
      </c>
    </row>
    <row r="14" spans="1:16" ht="15">
      <c r="A14" t="s">
        <v>46</v>
      </c>
      <c r="B14">
        <v>3</v>
      </c>
      <c r="C14" t="s">
        <v>46</v>
      </c>
      <c r="D14">
        <v>4</v>
      </c>
      <c r="E14" t="s">
        <v>46</v>
      </c>
      <c r="F14">
        <v>3</v>
      </c>
      <c r="G14" t="s">
        <v>46</v>
      </c>
      <c r="H14">
        <v>3</v>
      </c>
      <c r="I14" t="s">
        <v>46</v>
      </c>
      <c r="J14">
        <v>3</v>
      </c>
      <c r="K14" t="s">
        <v>46</v>
      </c>
      <c r="L14">
        <v>3</v>
      </c>
      <c r="M14" t="s">
        <v>46</v>
      </c>
      <c r="N14">
        <v>3</v>
      </c>
      <c r="O14" t="s">
        <v>46</v>
      </c>
      <c r="P14">
        <v>3</v>
      </c>
    </row>
    <row r="15" spans="1:16" ht="15">
      <c r="A15" t="s">
        <v>47</v>
      </c>
      <c r="B15">
        <v>1.0832745861255344</v>
      </c>
      <c r="C15" t="s">
        <v>47</v>
      </c>
      <c r="D15">
        <v>1.2759415844516504</v>
      </c>
      <c r="E15" t="s">
        <v>47</v>
      </c>
      <c r="F15">
        <v>1.1902553532032691</v>
      </c>
      <c r="G15" t="s">
        <v>47</v>
      </c>
      <c r="H15">
        <v>1.2435399287434605</v>
      </c>
      <c r="I15" t="s">
        <v>47</v>
      </c>
      <c r="J15">
        <v>1.1964608581180554</v>
      </c>
      <c r="K15" t="s">
        <v>47</v>
      </c>
      <c r="L15">
        <v>1.2630053287891663</v>
      </c>
      <c r="M15" t="s">
        <v>47</v>
      </c>
      <c r="N15">
        <v>1.1623985524528224</v>
      </c>
      <c r="O15" t="s">
        <v>47</v>
      </c>
      <c r="P15">
        <v>1.2893089984498187</v>
      </c>
    </row>
    <row r="16" spans="1:16" ht="15">
      <c r="A16" t="s">
        <v>48</v>
      </c>
      <c r="B16">
        <v>1.1734838289454477</v>
      </c>
      <c r="C16" t="s">
        <v>48</v>
      </c>
      <c r="D16">
        <v>1.6280269269329881</v>
      </c>
      <c r="E16" t="s">
        <v>48</v>
      </c>
      <c r="F16">
        <v>1.416707805829039</v>
      </c>
      <c r="G16" t="s">
        <v>48</v>
      </c>
      <c r="H16">
        <v>1.5463915543792908</v>
      </c>
      <c r="I16" t="s">
        <v>48</v>
      </c>
      <c r="J16">
        <v>1.4315185850085932</v>
      </c>
      <c r="K16" t="s">
        <v>48</v>
      </c>
      <c r="L16">
        <v>1.59518246054983</v>
      </c>
      <c r="M16" t="s">
        <v>48</v>
      </c>
      <c r="N16">
        <v>1.3511703947444171</v>
      </c>
      <c r="O16" t="s">
        <v>48</v>
      </c>
      <c r="P16">
        <v>1.6623176934836745</v>
      </c>
    </row>
    <row r="17" spans="1:16" ht="15">
      <c r="A17" t="s">
        <v>49</v>
      </c>
      <c r="B17">
        <v>-0.29400658759025466</v>
      </c>
      <c r="C17" t="s">
        <v>49</v>
      </c>
      <c r="D17">
        <v>-1.0388931604792782</v>
      </c>
      <c r="E17" t="s">
        <v>49</v>
      </c>
      <c r="F17">
        <v>-0.8558087905545597</v>
      </c>
      <c r="G17" t="s">
        <v>49</v>
      </c>
      <c r="H17">
        <v>-0.667893943911603</v>
      </c>
      <c r="I17" t="s">
        <v>49</v>
      </c>
      <c r="J17">
        <v>-0.5743258375567684</v>
      </c>
      <c r="K17" t="s">
        <v>49</v>
      </c>
      <c r="L17">
        <v>-0.8894193393122181</v>
      </c>
      <c r="M17" t="s">
        <v>49</v>
      </c>
      <c r="N17">
        <v>-0.7709248628967744</v>
      </c>
      <c r="O17" t="s">
        <v>49</v>
      </c>
      <c r="P17">
        <v>-0.9663450262753503</v>
      </c>
    </row>
    <row r="18" spans="1:16" ht="15">
      <c r="A18" t="s">
        <v>50</v>
      </c>
      <c r="B18">
        <v>0.016097715781379536</v>
      </c>
      <c r="C18" t="s">
        <v>50</v>
      </c>
      <c r="D18">
        <v>-0.04213133360299343</v>
      </c>
      <c r="E18" t="s">
        <v>50</v>
      </c>
      <c r="F18">
        <v>-0.14537179785772553</v>
      </c>
      <c r="G18" t="s">
        <v>50</v>
      </c>
      <c r="H18">
        <v>0.22579167712645926</v>
      </c>
      <c r="I18" t="s">
        <v>50</v>
      </c>
      <c r="J18">
        <v>-0.3460710629870252</v>
      </c>
      <c r="K18" t="s">
        <v>50</v>
      </c>
      <c r="L18">
        <v>-0.2253482971171329</v>
      </c>
      <c r="M18" t="s">
        <v>50</v>
      </c>
      <c r="N18">
        <v>0.06882515812912202</v>
      </c>
      <c r="O18" t="s">
        <v>50</v>
      </c>
      <c r="P18">
        <v>-0.10624251610088624</v>
      </c>
    </row>
    <row r="19" spans="1:16" ht="15">
      <c r="A19" t="s">
        <v>51</v>
      </c>
      <c r="B19">
        <v>4</v>
      </c>
      <c r="C19" t="s">
        <v>51</v>
      </c>
      <c r="D19">
        <v>4</v>
      </c>
      <c r="E19" t="s">
        <v>51</v>
      </c>
      <c r="F19">
        <v>4</v>
      </c>
      <c r="G19" t="s">
        <v>51</v>
      </c>
      <c r="H19">
        <v>4</v>
      </c>
      <c r="I19" t="s">
        <v>51</v>
      </c>
      <c r="J19">
        <v>4</v>
      </c>
      <c r="K19" t="s">
        <v>51</v>
      </c>
      <c r="L19">
        <v>4</v>
      </c>
      <c r="M19" t="s">
        <v>51</v>
      </c>
      <c r="N19">
        <v>4</v>
      </c>
      <c r="O19" t="s">
        <v>51</v>
      </c>
      <c r="P19">
        <v>4</v>
      </c>
    </row>
    <row r="20" spans="1:16" ht="15">
      <c r="A20" t="s">
        <v>52</v>
      </c>
      <c r="B20">
        <v>1</v>
      </c>
      <c r="C20" t="s">
        <v>52</v>
      </c>
      <c r="D20">
        <v>1</v>
      </c>
      <c r="E20" t="s">
        <v>52</v>
      </c>
      <c r="F20">
        <v>1</v>
      </c>
      <c r="G20" t="s">
        <v>52</v>
      </c>
      <c r="H20">
        <v>1</v>
      </c>
      <c r="I20" t="s">
        <v>52</v>
      </c>
      <c r="J20">
        <v>1</v>
      </c>
      <c r="K20" t="s">
        <v>52</v>
      </c>
      <c r="L20">
        <v>1</v>
      </c>
      <c r="M20" t="s">
        <v>52</v>
      </c>
      <c r="N20">
        <v>1</v>
      </c>
      <c r="O20" t="s">
        <v>52</v>
      </c>
      <c r="P20">
        <v>1</v>
      </c>
    </row>
    <row r="21" spans="1:16" ht="15">
      <c r="A21" t="s">
        <v>53</v>
      </c>
      <c r="B21">
        <v>5</v>
      </c>
      <c r="C21" t="s">
        <v>53</v>
      </c>
      <c r="D21">
        <v>5</v>
      </c>
      <c r="E21" t="s">
        <v>53</v>
      </c>
      <c r="F21">
        <v>5</v>
      </c>
      <c r="G21" t="s">
        <v>53</v>
      </c>
      <c r="H21">
        <v>5</v>
      </c>
      <c r="I21" t="s">
        <v>53</v>
      </c>
      <c r="J21">
        <v>5</v>
      </c>
      <c r="K21" t="s">
        <v>53</v>
      </c>
      <c r="L21">
        <v>5</v>
      </c>
      <c r="M21" t="s">
        <v>53</v>
      </c>
      <c r="N21">
        <v>5</v>
      </c>
      <c r="O21" t="s">
        <v>53</v>
      </c>
      <c r="P21">
        <v>5</v>
      </c>
    </row>
    <row r="22" spans="1:16" ht="15">
      <c r="A22" t="s">
        <v>54</v>
      </c>
      <c r="B22">
        <v>306.7063</v>
      </c>
      <c r="C22" t="s">
        <v>54</v>
      </c>
      <c r="D22">
        <v>290.1924</v>
      </c>
      <c r="E22" t="s">
        <v>54</v>
      </c>
      <c r="F22">
        <v>326.9092</v>
      </c>
      <c r="G22" t="s">
        <v>54</v>
      </c>
      <c r="H22">
        <v>267.2306000000001</v>
      </c>
      <c r="I22" t="s">
        <v>54</v>
      </c>
      <c r="J22">
        <v>304.2924</v>
      </c>
      <c r="K22" t="s">
        <v>54</v>
      </c>
      <c r="L22">
        <v>306.9778</v>
      </c>
      <c r="M22" t="s">
        <v>54</v>
      </c>
      <c r="N22">
        <v>275.6135</v>
      </c>
      <c r="O22" t="s">
        <v>54</v>
      </c>
      <c r="P22">
        <v>300.9878</v>
      </c>
    </row>
    <row r="23" spans="1:16" ht="15">
      <c r="A23" t="s">
        <v>55</v>
      </c>
      <c r="B23">
        <v>97</v>
      </c>
      <c r="C23" t="s">
        <v>55</v>
      </c>
      <c r="D23">
        <v>97</v>
      </c>
      <c r="E23" t="s">
        <v>55</v>
      </c>
      <c r="F23">
        <v>97</v>
      </c>
      <c r="G23" t="s">
        <v>55</v>
      </c>
      <c r="H23">
        <v>97</v>
      </c>
      <c r="I23" t="s">
        <v>55</v>
      </c>
      <c r="J23">
        <v>97</v>
      </c>
      <c r="K23" t="s">
        <v>55</v>
      </c>
      <c r="L23">
        <v>97</v>
      </c>
      <c r="M23" t="s">
        <v>55</v>
      </c>
      <c r="N23">
        <v>97</v>
      </c>
      <c r="O23" t="s">
        <v>55</v>
      </c>
      <c r="P23">
        <v>97</v>
      </c>
    </row>
    <row r="24" spans="1:16" ht="15">
      <c r="A24" t="s">
        <v>56</v>
      </c>
      <c r="B24">
        <v>5</v>
      </c>
      <c r="C24" t="s">
        <v>56</v>
      </c>
      <c r="D24">
        <v>5</v>
      </c>
      <c r="E24" t="s">
        <v>56</v>
      </c>
      <c r="F24">
        <v>5</v>
      </c>
      <c r="G24" t="s">
        <v>56</v>
      </c>
      <c r="H24">
        <v>5</v>
      </c>
      <c r="I24" t="s">
        <v>56</v>
      </c>
      <c r="J24">
        <v>5</v>
      </c>
      <c r="K24" t="s">
        <v>56</v>
      </c>
      <c r="L24">
        <v>5</v>
      </c>
      <c r="M24" t="s">
        <v>56</v>
      </c>
      <c r="N24">
        <v>5</v>
      </c>
      <c r="O24" t="s">
        <v>56</v>
      </c>
      <c r="P24">
        <v>5</v>
      </c>
    </row>
    <row r="25" spans="1:16" ht="15">
      <c r="A25" t="s">
        <v>57</v>
      </c>
      <c r="B25">
        <v>1</v>
      </c>
      <c r="C25" t="s">
        <v>57</v>
      </c>
      <c r="D25">
        <v>1</v>
      </c>
      <c r="E25" t="s">
        <v>57</v>
      </c>
      <c r="F25">
        <v>1</v>
      </c>
      <c r="G25" t="s">
        <v>57</v>
      </c>
      <c r="H25">
        <v>1</v>
      </c>
      <c r="I25" t="s">
        <v>57</v>
      </c>
      <c r="J25">
        <v>1</v>
      </c>
      <c r="K25" t="s">
        <v>57</v>
      </c>
      <c r="L25">
        <v>1</v>
      </c>
      <c r="M25" t="s">
        <v>57</v>
      </c>
      <c r="N25">
        <v>1</v>
      </c>
      <c r="O25" t="s">
        <v>57</v>
      </c>
      <c r="P25">
        <v>1</v>
      </c>
    </row>
    <row r="26" spans="1:16" ht="15">
      <c r="A26" t="s">
        <v>58</v>
      </c>
      <c r="B26">
        <v>0.21832816038158104</v>
      </c>
      <c r="C26" t="s">
        <v>58</v>
      </c>
      <c r="D26">
        <v>0.2571591565570119</v>
      </c>
      <c r="E26" t="s">
        <v>58</v>
      </c>
      <c r="F26">
        <v>0.23988955799161005</v>
      </c>
      <c r="G26" t="s">
        <v>58</v>
      </c>
      <c r="H26">
        <v>0.25062877730258093</v>
      </c>
      <c r="I26" t="s">
        <v>58</v>
      </c>
      <c r="J26">
        <v>0.24114024409616444</v>
      </c>
      <c r="K26" t="s">
        <v>58</v>
      </c>
      <c r="L26">
        <v>0.2545519238782526</v>
      </c>
      <c r="M26" t="s">
        <v>58</v>
      </c>
      <c r="N26">
        <v>0.23427516978398666</v>
      </c>
      <c r="O26" t="s">
        <v>58</v>
      </c>
      <c r="P26">
        <v>0.25985328687693143</v>
      </c>
    </row>
    <row r="29" spans="1:4" ht="15">
      <c r="A29" s="2" t="s">
        <v>60</v>
      </c>
      <c r="B29" s="2"/>
      <c r="C29" s="2"/>
      <c r="D29" s="2"/>
    </row>
    <row r="30" spans="1:4" ht="15">
      <c r="A30" s="13" t="s">
        <v>62</v>
      </c>
      <c r="B30" s="2"/>
      <c r="C30" s="2"/>
      <c r="D30" s="2"/>
    </row>
    <row r="31" spans="1:13" ht="15">
      <c r="A31" s="2" t="s">
        <v>10</v>
      </c>
      <c r="B31" s="2"/>
      <c r="C31" s="2" t="s">
        <v>11</v>
      </c>
      <c r="D31" s="2"/>
      <c r="E31" s="2" t="s">
        <v>12</v>
      </c>
      <c r="F31" s="2"/>
      <c r="G31" s="2" t="s">
        <v>13</v>
      </c>
      <c r="H31" s="2"/>
      <c r="I31" s="2" t="s">
        <v>14</v>
      </c>
      <c r="J31" s="2"/>
      <c r="K31" s="2" t="s">
        <v>15</v>
      </c>
      <c r="L31" s="2"/>
      <c r="M31" s="2" t="s">
        <v>16</v>
      </c>
    </row>
    <row r="32" spans="1:14" ht="15">
      <c r="A32" t="s">
        <v>43</v>
      </c>
      <c r="B32">
        <v>3.206654639175258</v>
      </c>
      <c r="C32" t="s">
        <v>43</v>
      </c>
      <c r="D32">
        <v>3.0450422680412372</v>
      </c>
      <c r="E32" t="s">
        <v>43</v>
      </c>
      <c r="F32">
        <v>3.3046443298969073</v>
      </c>
      <c r="G32" t="s">
        <v>43</v>
      </c>
      <c r="H32">
        <v>3.505175257731959</v>
      </c>
      <c r="I32" t="s">
        <v>43</v>
      </c>
      <c r="J32">
        <v>3.517390721649485</v>
      </c>
      <c r="K32" t="s">
        <v>43</v>
      </c>
      <c r="L32">
        <v>3.016069072164949</v>
      </c>
      <c r="M32" t="s">
        <v>43</v>
      </c>
      <c r="N32">
        <v>3.097317525773196</v>
      </c>
    </row>
    <row r="33" spans="1:14" ht="15">
      <c r="A33" s="22" t="s">
        <v>44</v>
      </c>
      <c r="B33" s="22">
        <v>0.09046163137194602</v>
      </c>
      <c r="C33" s="22" t="s">
        <v>44</v>
      </c>
      <c r="D33" s="22">
        <v>0.09731291679637867</v>
      </c>
      <c r="E33" s="22" t="s">
        <v>44</v>
      </c>
      <c r="F33" s="22">
        <v>0.1094757431763116</v>
      </c>
      <c r="G33" s="22" t="s">
        <v>44</v>
      </c>
      <c r="H33" s="22">
        <v>0.10652517181139806</v>
      </c>
      <c r="I33" s="22" t="s">
        <v>44</v>
      </c>
      <c r="J33" s="22">
        <v>0.10369007773633634</v>
      </c>
      <c r="K33" s="22" t="s">
        <v>44</v>
      </c>
      <c r="L33" s="22">
        <v>0.10126605229293216</v>
      </c>
      <c r="M33" s="22" t="s">
        <v>44</v>
      </c>
      <c r="N33" s="22">
        <v>0.09967042392996805</v>
      </c>
    </row>
    <row r="34" spans="1:14" ht="15">
      <c r="A34" t="s">
        <v>45</v>
      </c>
      <c r="B34">
        <v>3</v>
      </c>
      <c r="C34" t="s">
        <v>45</v>
      </c>
      <c r="D34">
        <v>3</v>
      </c>
      <c r="E34" t="s">
        <v>45</v>
      </c>
      <c r="F34">
        <v>3</v>
      </c>
      <c r="G34" t="s">
        <v>45</v>
      </c>
      <c r="H34">
        <v>4</v>
      </c>
      <c r="I34" t="s">
        <v>45</v>
      </c>
      <c r="J34">
        <v>4</v>
      </c>
      <c r="K34" t="s">
        <v>45</v>
      </c>
      <c r="L34">
        <v>3</v>
      </c>
      <c r="M34" t="s">
        <v>45</v>
      </c>
      <c r="N34">
        <v>3</v>
      </c>
    </row>
    <row r="35" spans="1:14" ht="15">
      <c r="A35" t="s">
        <v>46</v>
      </c>
      <c r="B35">
        <v>3</v>
      </c>
      <c r="C35" t="s">
        <v>46</v>
      </c>
      <c r="D35">
        <v>3</v>
      </c>
      <c r="E35" t="s">
        <v>46</v>
      </c>
      <c r="F35">
        <v>3</v>
      </c>
      <c r="G35" t="s">
        <v>46</v>
      </c>
      <c r="H35">
        <v>4</v>
      </c>
      <c r="I35" t="s">
        <v>46</v>
      </c>
      <c r="J35">
        <v>4</v>
      </c>
      <c r="K35" t="s">
        <v>46</v>
      </c>
      <c r="L35">
        <v>3</v>
      </c>
      <c r="M35" t="s">
        <v>46</v>
      </c>
      <c r="N35">
        <v>3</v>
      </c>
    </row>
    <row r="36" spans="1:14" ht="15">
      <c r="A36" t="s">
        <v>47</v>
      </c>
      <c r="B36">
        <v>0.8909437439007937</v>
      </c>
      <c r="C36" t="s">
        <v>47</v>
      </c>
      <c r="D36">
        <v>0.9584210798055492</v>
      </c>
      <c r="E36" t="s">
        <v>47</v>
      </c>
      <c r="F36">
        <v>1.0782110272894432</v>
      </c>
      <c r="G36" t="s">
        <v>47</v>
      </c>
      <c r="H36">
        <v>1.0491512694823582</v>
      </c>
      <c r="I36" t="s">
        <v>47</v>
      </c>
      <c r="J36">
        <v>1.0212288310823607</v>
      </c>
      <c r="K36" t="s">
        <v>47</v>
      </c>
      <c r="L36">
        <v>0.9973549491823371</v>
      </c>
      <c r="M36" t="s">
        <v>47</v>
      </c>
      <c r="N36">
        <v>0.981639832330991</v>
      </c>
    </row>
    <row r="37" spans="1:14" ht="15">
      <c r="A37" t="s">
        <v>48</v>
      </c>
      <c r="B37">
        <v>0.7937807547959631</v>
      </c>
      <c r="C37" t="s">
        <v>48</v>
      </c>
      <c r="D37">
        <v>0.918570966215635</v>
      </c>
      <c r="E37" t="s">
        <v>48</v>
      </c>
      <c r="F37">
        <v>1.1625390193685565</v>
      </c>
      <c r="G37" t="s">
        <v>48</v>
      </c>
      <c r="H37">
        <v>1.1007183862564436</v>
      </c>
      <c r="I37" t="s">
        <v>48</v>
      </c>
      <c r="J37">
        <v>1.0429083254338447</v>
      </c>
      <c r="K37" t="s">
        <v>48</v>
      </c>
      <c r="L37">
        <v>0.9947168946585023</v>
      </c>
      <c r="M37" t="s">
        <v>48</v>
      </c>
      <c r="N37">
        <v>0.9636167604188159</v>
      </c>
    </row>
    <row r="38" spans="1:14" ht="15">
      <c r="A38" t="s">
        <v>49</v>
      </c>
      <c r="B38">
        <v>0.014339992783200639</v>
      </c>
      <c r="C38" t="s">
        <v>49</v>
      </c>
      <c r="D38">
        <v>0.13013973241573096</v>
      </c>
      <c r="E38" t="s">
        <v>49</v>
      </c>
      <c r="F38">
        <v>-0.4242873627213668</v>
      </c>
      <c r="G38" t="s">
        <v>49</v>
      </c>
      <c r="H38">
        <v>0.16523538168130925</v>
      </c>
      <c r="I38" t="s">
        <v>49</v>
      </c>
      <c r="J38">
        <v>-0.08719092170055465</v>
      </c>
      <c r="K38" t="s">
        <v>49</v>
      </c>
      <c r="L38">
        <v>-0.017742936145695776</v>
      </c>
      <c r="M38" t="s">
        <v>49</v>
      </c>
      <c r="N38">
        <v>-0.12903258600223078</v>
      </c>
    </row>
    <row r="39" spans="1:14" ht="15">
      <c r="A39" t="s">
        <v>50</v>
      </c>
      <c r="B39">
        <v>-0.1526690161050775</v>
      </c>
      <c r="C39" t="s">
        <v>50</v>
      </c>
      <c r="D39">
        <v>-0.1689131462405012</v>
      </c>
      <c r="E39" t="s">
        <v>50</v>
      </c>
      <c r="F39">
        <v>-0.28089760663864827</v>
      </c>
      <c r="G39" t="s">
        <v>50</v>
      </c>
      <c r="H39">
        <v>-0.6489343787918801</v>
      </c>
      <c r="I39" t="s">
        <v>50</v>
      </c>
      <c r="J39">
        <v>-0.4675243044429954</v>
      </c>
      <c r="K39" t="s">
        <v>50</v>
      </c>
      <c r="L39">
        <v>0.04476665034341346</v>
      </c>
      <c r="M39" t="s">
        <v>50</v>
      </c>
      <c r="N39">
        <v>-0.13469291313375012</v>
      </c>
    </row>
    <row r="40" spans="1:14" ht="15">
      <c r="A40" t="s">
        <v>51</v>
      </c>
      <c r="B40">
        <v>4</v>
      </c>
      <c r="C40" t="s">
        <v>51</v>
      </c>
      <c r="D40">
        <v>4</v>
      </c>
      <c r="E40" t="s">
        <v>51</v>
      </c>
      <c r="F40">
        <v>4</v>
      </c>
      <c r="G40" t="s">
        <v>51</v>
      </c>
      <c r="H40">
        <v>4</v>
      </c>
      <c r="I40" t="s">
        <v>51</v>
      </c>
      <c r="J40">
        <v>4</v>
      </c>
      <c r="K40" t="s">
        <v>51</v>
      </c>
      <c r="L40">
        <v>4</v>
      </c>
      <c r="M40" t="s">
        <v>51</v>
      </c>
      <c r="N40">
        <v>4</v>
      </c>
    </row>
    <row r="41" spans="1:14" ht="15">
      <c r="A41" t="s">
        <v>52</v>
      </c>
      <c r="B41">
        <v>1</v>
      </c>
      <c r="C41" t="s">
        <v>52</v>
      </c>
      <c r="D41">
        <v>1</v>
      </c>
      <c r="E41" t="s">
        <v>52</v>
      </c>
      <c r="F41">
        <v>1</v>
      </c>
      <c r="G41" t="s">
        <v>52</v>
      </c>
      <c r="H41">
        <v>1</v>
      </c>
      <c r="I41" t="s">
        <v>52</v>
      </c>
      <c r="J41">
        <v>1</v>
      </c>
      <c r="K41" t="s">
        <v>52</v>
      </c>
      <c r="L41">
        <v>1</v>
      </c>
      <c r="M41" t="s">
        <v>52</v>
      </c>
      <c r="N41">
        <v>1</v>
      </c>
    </row>
    <row r="42" spans="1:14" ht="15">
      <c r="A42" t="s">
        <v>53</v>
      </c>
      <c r="B42">
        <v>5</v>
      </c>
      <c r="C42" t="s">
        <v>53</v>
      </c>
      <c r="D42">
        <v>5</v>
      </c>
      <c r="E42" t="s">
        <v>53</v>
      </c>
      <c r="F42">
        <v>5</v>
      </c>
      <c r="G42" t="s">
        <v>53</v>
      </c>
      <c r="H42">
        <v>5</v>
      </c>
      <c r="I42" t="s">
        <v>53</v>
      </c>
      <c r="J42">
        <v>5</v>
      </c>
      <c r="K42" t="s">
        <v>53</v>
      </c>
      <c r="L42">
        <v>5</v>
      </c>
      <c r="M42" t="s">
        <v>53</v>
      </c>
      <c r="N42">
        <v>5</v>
      </c>
    </row>
    <row r="43" spans="1:14" ht="15">
      <c r="A43" t="s">
        <v>54</v>
      </c>
      <c r="B43">
        <v>311.0455</v>
      </c>
      <c r="C43" t="s">
        <v>54</v>
      </c>
      <c r="D43">
        <v>295.3691</v>
      </c>
      <c r="E43" t="s">
        <v>54</v>
      </c>
      <c r="F43">
        <v>320.5505</v>
      </c>
      <c r="G43" t="s">
        <v>54</v>
      </c>
      <c r="H43">
        <v>340.002</v>
      </c>
      <c r="I43" t="s">
        <v>54</v>
      </c>
      <c r="J43">
        <v>341.18690000000004</v>
      </c>
      <c r="K43" t="s">
        <v>54</v>
      </c>
      <c r="L43">
        <v>292.55870000000004</v>
      </c>
      <c r="M43" t="s">
        <v>54</v>
      </c>
      <c r="N43">
        <v>300.4398</v>
      </c>
    </row>
    <row r="44" spans="1:14" ht="15">
      <c r="A44" t="s">
        <v>55</v>
      </c>
      <c r="B44">
        <v>97</v>
      </c>
      <c r="C44" t="s">
        <v>55</v>
      </c>
      <c r="D44">
        <v>97</v>
      </c>
      <c r="E44" t="s">
        <v>55</v>
      </c>
      <c r="F44">
        <v>97</v>
      </c>
      <c r="G44" t="s">
        <v>55</v>
      </c>
      <c r="H44">
        <v>97</v>
      </c>
      <c r="I44" t="s">
        <v>55</v>
      </c>
      <c r="J44">
        <v>97</v>
      </c>
      <c r="K44" t="s">
        <v>55</v>
      </c>
      <c r="L44">
        <v>97</v>
      </c>
      <c r="M44" t="s">
        <v>55</v>
      </c>
      <c r="N44">
        <v>97</v>
      </c>
    </row>
    <row r="45" spans="1:14" ht="15">
      <c r="A45" t="s">
        <v>56</v>
      </c>
      <c r="B45">
        <v>5</v>
      </c>
      <c r="C45" t="s">
        <v>56</v>
      </c>
      <c r="D45">
        <v>5</v>
      </c>
      <c r="E45" t="s">
        <v>56</v>
      </c>
      <c r="F45">
        <v>5</v>
      </c>
      <c r="G45" t="s">
        <v>56</v>
      </c>
      <c r="H45">
        <v>5</v>
      </c>
      <c r="I45" t="s">
        <v>56</v>
      </c>
      <c r="J45">
        <v>5</v>
      </c>
      <c r="K45" t="s">
        <v>56</v>
      </c>
      <c r="L45">
        <v>5</v>
      </c>
      <c r="M45" t="s">
        <v>56</v>
      </c>
      <c r="N45">
        <v>5</v>
      </c>
    </row>
    <row r="46" spans="1:14" ht="15">
      <c r="A46" t="s">
        <v>57</v>
      </c>
      <c r="B46">
        <v>1</v>
      </c>
      <c r="C46" t="s">
        <v>57</v>
      </c>
      <c r="D46">
        <v>1</v>
      </c>
      <c r="E46" t="s">
        <v>57</v>
      </c>
      <c r="F46">
        <v>1</v>
      </c>
      <c r="G46" t="s">
        <v>57</v>
      </c>
      <c r="H46">
        <v>1</v>
      </c>
      <c r="I46" t="s">
        <v>57</v>
      </c>
      <c r="J46">
        <v>1</v>
      </c>
      <c r="K46" t="s">
        <v>57</v>
      </c>
      <c r="L46">
        <v>1</v>
      </c>
      <c r="M46" t="s">
        <v>57</v>
      </c>
      <c r="N46">
        <v>1</v>
      </c>
    </row>
    <row r="47" spans="1:14" ht="15">
      <c r="A47" t="s">
        <v>58</v>
      </c>
      <c r="B47">
        <v>0.1795649146584864</v>
      </c>
      <c r="C47" t="s">
        <v>58</v>
      </c>
      <c r="D47">
        <v>0.19316460840578165</v>
      </c>
      <c r="E47" t="s">
        <v>58</v>
      </c>
      <c r="F47">
        <v>0.21730762736084278</v>
      </c>
      <c r="G47" t="s">
        <v>58</v>
      </c>
      <c r="H47">
        <v>0.21145078963528766</v>
      </c>
      <c r="I47" t="s">
        <v>58</v>
      </c>
      <c r="J47">
        <v>0.20582317251279658</v>
      </c>
      <c r="K47" t="s">
        <v>58</v>
      </c>
      <c r="L47">
        <v>0.20101152015506718</v>
      </c>
      <c r="M47" t="s">
        <v>58</v>
      </c>
      <c r="N47">
        <v>0.19784422296534213</v>
      </c>
    </row>
    <row r="51" ht="15">
      <c r="A51" s="2" t="s">
        <v>64</v>
      </c>
    </row>
    <row r="52" ht="15">
      <c r="A52" s="13" t="s">
        <v>62</v>
      </c>
    </row>
    <row r="53" spans="1:11" ht="15">
      <c r="A53" s="2" t="s">
        <v>17</v>
      </c>
      <c r="B53" s="2"/>
      <c r="C53" s="2" t="s">
        <v>18</v>
      </c>
      <c r="D53" s="2"/>
      <c r="E53" s="2" t="s">
        <v>19</v>
      </c>
      <c r="F53" s="2"/>
      <c r="G53" s="2" t="s">
        <v>20</v>
      </c>
      <c r="H53" s="2"/>
      <c r="I53" s="2" t="s">
        <v>21</v>
      </c>
      <c r="K53" s="2" t="s">
        <v>28</v>
      </c>
    </row>
    <row r="54" spans="1:10" ht="15">
      <c r="A54" t="s">
        <v>43</v>
      </c>
      <c r="B54">
        <v>3.443298969072165</v>
      </c>
      <c r="C54" t="s">
        <v>43</v>
      </c>
      <c r="D54">
        <v>2.6276969072164946</v>
      </c>
      <c r="E54" t="s">
        <v>43</v>
      </c>
      <c r="F54">
        <v>3.5979391752577317</v>
      </c>
      <c r="G54" t="s">
        <v>43</v>
      </c>
      <c r="H54">
        <v>3.7679474226804124</v>
      </c>
      <c r="I54" t="s">
        <v>43</v>
      </c>
      <c r="J54">
        <v>3.8589587628865982</v>
      </c>
    </row>
    <row r="55" spans="1:12" ht="15">
      <c r="A55" s="22" t="s">
        <v>44</v>
      </c>
      <c r="B55" s="22">
        <v>0.11993077915199413</v>
      </c>
      <c r="C55" s="22" t="s">
        <v>44</v>
      </c>
      <c r="D55" s="22">
        <v>0.11641697666522341</v>
      </c>
      <c r="E55" s="22" t="s">
        <v>44</v>
      </c>
      <c r="F55" s="22">
        <v>0.1119248061545111</v>
      </c>
      <c r="G55" s="22" t="s">
        <v>44</v>
      </c>
      <c r="H55" s="22">
        <v>0.11311400225720328</v>
      </c>
      <c r="I55" s="22" t="s">
        <v>44</v>
      </c>
      <c r="J55" s="22">
        <v>0.11601475394560658</v>
      </c>
      <c r="K55" s="22" t="s">
        <v>43</v>
      </c>
      <c r="L55" s="22">
        <v>2.136841237113402</v>
      </c>
    </row>
    <row r="56" spans="1:12" ht="15">
      <c r="A56" t="s">
        <v>45</v>
      </c>
      <c r="B56">
        <v>4</v>
      </c>
      <c r="C56" t="s">
        <v>45</v>
      </c>
      <c r="D56">
        <v>3</v>
      </c>
      <c r="E56" t="s">
        <v>45</v>
      </c>
      <c r="F56">
        <v>4</v>
      </c>
      <c r="G56" t="s">
        <v>45</v>
      </c>
      <c r="H56">
        <v>4</v>
      </c>
      <c r="I56" t="s">
        <v>45</v>
      </c>
      <c r="J56">
        <v>4</v>
      </c>
      <c r="K56" t="s">
        <v>44</v>
      </c>
      <c r="L56">
        <v>0.1159623990315797</v>
      </c>
    </row>
    <row r="57" spans="1:12" ht="15">
      <c r="A57" t="s">
        <v>46</v>
      </c>
      <c r="B57">
        <v>4</v>
      </c>
      <c r="C57" t="s">
        <v>46</v>
      </c>
      <c r="D57">
        <v>3</v>
      </c>
      <c r="E57" t="s">
        <v>46</v>
      </c>
      <c r="F57">
        <v>4</v>
      </c>
      <c r="G57" t="s">
        <v>46</v>
      </c>
      <c r="H57">
        <v>5</v>
      </c>
      <c r="I57" t="s">
        <v>46</v>
      </c>
      <c r="J57">
        <v>5</v>
      </c>
      <c r="K57" t="s">
        <v>45</v>
      </c>
      <c r="L57">
        <v>2</v>
      </c>
    </row>
    <row r="58" spans="1:12" ht="15">
      <c r="A58" t="s">
        <v>47</v>
      </c>
      <c r="B58">
        <v>1.181181189926603</v>
      </c>
      <c r="C58" t="s">
        <v>47</v>
      </c>
      <c r="D58">
        <v>1.1465742488908006</v>
      </c>
      <c r="E58" t="s">
        <v>47</v>
      </c>
      <c r="F58">
        <v>1.1023315003093732</v>
      </c>
      <c r="G58" t="s">
        <v>47</v>
      </c>
      <c r="H58">
        <v>1.1140437236232386</v>
      </c>
      <c r="I58" t="s">
        <v>47</v>
      </c>
      <c r="J58">
        <v>1.1426128145206427</v>
      </c>
      <c r="K58" t="s">
        <v>46</v>
      </c>
      <c r="L58">
        <v>1</v>
      </c>
    </row>
    <row r="59" spans="1:12" ht="15">
      <c r="A59" t="s">
        <v>48</v>
      </c>
      <c r="B59">
        <v>1.3951890034364258</v>
      </c>
      <c r="C59" t="s">
        <v>48</v>
      </c>
      <c r="D59">
        <v>1.3146325082195034</v>
      </c>
      <c r="E59" t="s">
        <v>48</v>
      </c>
      <c r="F59">
        <v>1.2151347365743135</v>
      </c>
      <c r="G59" t="s">
        <v>48</v>
      </c>
      <c r="H59">
        <v>1.241093418144331</v>
      </c>
      <c r="I59" t="s">
        <v>48</v>
      </c>
      <c r="J59">
        <v>1.3055640439067844</v>
      </c>
      <c r="K59" t="s">
        <v>47</v>
      </c>
      <c r="L59">
        <v>1.1420971784171667</v>
      </c>
    </row>
    <row r="60" spans="1:12" ht="15">
      <c r="A60" t="s">
        <v>49</v>
      </c>
      <c r="B60">
        <v>-0.3950106472857353</v>
      </c>
      <c r="C60" t="s">
        <v>49</v>
      </c>
      <c r="D60">
        <v>-0.7667118097345074</v>
      </c>
      <c r="E60" t="s">
        <v>49</v>
      </c>
      <c r="F60">
        <v>-0.44281899801383107</v>
      </c>
      <c r="G60" t="s">
        <v>49</v>
      </c>
      <c r="H60">
        <v>-0.26557837663261763</v>
      </c>
      <c r="I60" t="s">
        <v>49</v>
      </c>
      <c r="J60">
        <v>-0.19397516059466513</v>
      </c>
      <c r="K60" t="s">
        <v>48</v>
      </c>
      <c r="L60">
        <v>1.3043859649484535</v>
      </c>
    </row>
    <row r="61" spans="1:12" ht="15">
      <c r="A61" t="s">
        <v>50</v>
      </c>
      <c r="B61">
        <v>-0.5781085840556831</v>
      </c>
      <c r="C61" t="s">
        <v>50</v>
      </c>
      <c r="D61">
        <v>0.1445631626775423</v>
      </c>
      <c r="E61" t="s">
        <v>50</v>
      </c>
      <c r="F61">
        <v>-0.46929045660051566</v>
      </c>
      <c r="G61" t="s">
        <v>50</v>
      </c>
      <c r="H61">
        <v>-0.6312464419604787</v>
      </c>
      <c r="I61" t="s">
        <v>50</v>
      </c>
      <c r="J61">
        <v>-0.7829095615853108</v>
      </c>
      <c r="K61" t="s">
        <v>49</v>
      </c>
      <c r="L61">
        <v>-0.17669879791898158</v>
      </c>
    </row>
    <row r="62" spans="1:12" ht="15">
      <c r="A62" t="s">
        <v>51</v>
      </c>
      <c r="B62">
        <v>4</v>
      </c>
      <c r="C62" t="s">
        <v>51</v>
      </c>
      <c r="D62">
        <v>4</v>
      </c>
      <c r="E62" t="s">
        <v>51</v>
      </c>
      <c r="F62">
        <v>4</v>
      </c>
      <c r="G62" t="s">
        <v>51</v>
      </c>
      <c r="H62">
        <v>4</v>
      </c>
      <c r="I62" t="s">
        <v>51</v>
      </c>
      <c r="J62">
        <v>4</v>
      </c>
      <c r="K62" t="s">
        <v>50</v>
      </c>
      <c r="L62">
        <v>0.7949857087907076</v>
      </c>
    </row>
    <row r="63" spans="1:12" ht="15">
      <c r="A63" t="s">
        <v>52</v>
      </c>
      <c r="B63">
        <v>1</v>
      </c>
      <c r="C63" t="s">
        <v>52</v>
      </c>
      <c r="D63">
        <v>1</v>
      </c>
      <c r="E63" t="s">
        <v>52</v>
      </c>
      <c r="F63">
        <v>1</v>
      </c>
      <c r="G63" t="s">
        <v>52</v>
      </c>
      <c r="H63">
        <v>1</v>
      </c>
      <c r="I63" t="s">
        <v>52</v>
      </c>
      <c r="J63">
        <v>1</v>
      </c>
      <c r="K63" t="s">
        <v>51</v>
      </c>
      <c r="L63">
        <v>4</v>
      </c>
    </row>
    <row r="64" spans="1:12" ht="15">
      <c r="A64" t="s">
        <v>53</v>
      </c>
      <c r="B64">
        <v>5</v>
      </c>
      <c r="C64" t="s">
        <v>53</v>
      </c>
      <c r="D64">
        <v>5</v>
      </c>
      <c r="E64" t="s">
        <v>53</v>
      </c>
      <c r="F64">
        <v>5</v>
      </c>
      <c r="G64" t="s">
        <v>53</v>
      </c>
      <c r="H64">
        <v>5</v>
      </c>
      <c r="I64" t="s">
        <v>53</v>
      </c>
      <c r="J64">
        <v>5</v>
      </c>
      <c r="K64" t="s">
        <v>52</v>
      </c>
      <c r="L64">
        <v>1</v>
      </c>
    </row>
    <row r="65" spans="1:12" ht="15">
      <c r="A65" t="s">
        <v>54</v>
      </c>
      <c r="B65">
        <v>334</v>
      </c>
      <c r="C65" t="s">
        <v>54</v>
      </c>
      <c r="D65">
        <v>254.8866</v>
      </c>
      <c r="E65" t="s">
        <v>54</v>
      </c>
      <c r="F65">
        <v>349.0001</v>
      </c>
      <c r="G65" t="s">
        <v>54</v>
      </c>
      <c r="H65">
        <v>365.4909</v>
      </c>
      <c r="I65" t="s">
        <v>54</v>
      </c>
      <c r="J65">
        <v>374.319</v>
      </c>
      <c r="K65" t="s">
        <v>53</v>
      </c>
      <c r="L65">
        <v>5</v>
      </c>
    </row>
    <row r="66" spans="1:12" ht="15">
      <c r="A66" t="s">
        <v>55</v>
      </c>
      <c r="B66">
        <v>97</v>
      </c>
      <c r="C66" t="s">
        <v>55</v>
      </c>
      <c r="D66">
        <v>97</v>
      </c>
      <c r="E66" t="s">
        <v>55</v>
      </c>
      <c r="F66">
        <v>97</v>
      </c>
      <c r="G66" t="s">
        <v>55</v>
      </c>
      <c r="H66">
        <v>97</v>
      </c>
      <c r="I66" t="s">
        <v>55</v>
      </c>
      <c r="J66">
        <v>97</v>
      </c>
      <c r="K66" t="s">
        <v>54</v>
      </c>
      <c r="L66">
        <v>207.2736</v>
      </c>
    </row>
    <row r="67" spans="1:12" ht="15">
      <c r="A67" t="s">
        <v>56</v>
      </c>
      <c r="B67">
        <v>5</v>
      </c>
      <c r="C67" t="s">
        <v>56</v>
      </c>
      <c r="D67">
        <v>5</v>
      </c>
      <c r="E67" t="s">
        <v>56</v>
      </c>
      <c r="F67">
        <v>5</v>
      </c>
      <c r="G67" t="s">
        <v>56</v>
      </c>
      <c r="H67">
        <v>5</v>
      </c>
      <c r="I67" t="s">
        <v>56</v>
      </c>
      <c r="J67">
        <v>5</v>
      </c>
      <c r="K67" t="s">
        <v>55</v>
      </c>
      <c r="L67">
        <v>97</v>
      </c>
    </row>
    <row r="68" spans="1:12" ht="15">
      <c r="A68" t="s">
        <v>57</v>
      </c>
      <c r="B68">
        <v>1</v>
      </c>
      <c r="C68" t="s">
        <v>57</v>
      </c>
      <c r="D68">
        <v>1</v>
      </c>
      <c r="E68" t="s">
        <v>57</v>
      </c>
      <c r="F68">
        <v>1</v>
      </c>
      <c r="G68" t="s">
        <v>57</v>
      </c>
      <c r="H68">
        <v>1</v>
      </c>
      <c r="I68" t="s">
        <v>57</v>
      </c>
      <c r="J68">
        <v>1</v>
      </c>
      <c r="K68" t="s">
        <v>56</v>
      </c>
      <c r="L68">
        <v>5</v>
      </c>
    </row>
    <row r="69" spans="1:12" ht="15">
      <c r="A69" t="s">
        <v>58</v>
      </c>
      <c r="B69">
        <v>0.23806070923934453</v>
      </c>
      <c r="C69" t="s">
        <v>58</v>
      </c>
      <c r="D69">
        <v>0.23108586660059643</v>
      </c>
      <c r="E69" t="s">
        <v>58</v>
      </c>
      <c r="F69">
        <v>0.2221689788311196</v>
      </c>
      <c r="G69" t="s">
        <v>58</v>
      </c>
      <c r="H69">
        <v>0.22452951438031984</v>
      </c>
      <c r="I69" t="s">
        <v>58</v>
      </c>
      <c r="J69">
        <v>0.23028746083202548</v>
      </c>
      <c r="K69" t="s">
        <v>57</v>
      </c>
      <c r="L69">
        <v>1</v>
      </c>
    </row>
    <row r="70" spans="11:12" ht="15">
      <c r="K70" t="s">
        <v>58</v>
      </c>
      <c r="L70">
        <v>0.23018353715160306</v>
      </c>
    </row>
    <row r="72" ht="15">
      <c r="A72" s="2" t="s">
        <v>66</v>
      </c>
    </row>
    <row r="73" ht="15">
      <c r="A73" s="13" t="s">
        <v>62</v>
      </c>
    </row>
    <row r="74" spans="1:7" ht="15">
      <c r="A74" s="2" t="s">
        <v>22</v>
      </c>
      <c r="B74" s="2"/>
      <c r="C74" s="2" t="s">
        <v>23</v>
      </c>
      <c r="D74" s="2"/>
      <c r="E74" s="2" t="s">
        <v>24</v>
      </c>
      <c r="F74" s="2"/>
      <c r="G74" s="2" t="s">
        <v>25</v>
      </c>
    </row>
    <row r="75" spans="1:8" ht="15">
      <c r="A75" t="s">
        <v>43</v>
      </c>
      <c r="B75">
        <v>3.6174927835051545</v>
      </c>
      <c r="C75" t="s">
        <v>43</v>
      </c>
      <c r="D75">
        <v>3.627556701030928</v>
      </c>
      <c r="E75" t="s">
        <v>43</v>
      </c>
      <c r="F75">
        <v>3.5045216494845364</v>
      </c>
      <c r="G75" t="s">
        <v>43</v>
      </c>
      <c r="H75">
        <v>3.520596907216495</v>
      </c>
    </row>
    <row r="76" spans="1:8" ht="15">
      <c r="A76" s="22" t="s">
        <v>44</v>
      </c>
      <c r="B76" s="22">
        <v>0.13208821522231778</v>
      </c>
      <c r="C76" s="22" t="s">
        <v>44</v>
      </c>
      <c r="D76" s="22">
        <v>0.12867448501832826</v>
      </c>
      <c r="E76" s="22" t="s">
        <v>44</v>
      </c>
      <c r="F76" s="22">
        <v>0.12568751047056276</v>
      </c>
      <c r="G76" s="22" t="s">
        <v>44</v>
      </c>
      <c r="H76" s="22">
        <v>0.12153029522617458</v>
      </c>
    </row>
    <row r="77" spans="1:8" ht="15">
      <c r="A77" t="s">
        <v>45</v>
      </c>
      <c r="B77">
        <v>4</v>
      </c>
      <c r="C77" t="s">
        <v>45</v>
      </c>
      <c r="D77">
        <v>4</v>
      </c>
      <c r="E77" t="s">
        <v>45</v>
      </c>
      <c r="F77">
        <v>3.5455</v>
      </c>
      <c r="G77" t="s">
        <v>45</v>
      </c>
      <c r="H77">
        <v>4</v>
      </c>
    </row>
    <row r="78" spans="1:8" ht="15">
      <c r="A78" t="s">
        <v>46</v>
      </c>
      <c r="B78">
        <v>4</v>
      </c>
      <c r="C78" t="s">
        <v>46</v>
      </c>
      <c r="D78">
        <v>4</v>
      </c>
      <c r="E78" t="s">
        <v>46</v>
      </c>
      <c r="F78">
        <v>5</v>
      </c>
      <c r="G78" t="s">
        <v>46</v>
      </c>
      <c r="H78">
        <v>5</v>
      </c>
    </row>
    <row r="79" spans="1:8" ht="15">
      <c r="A79" t="s">
        <v>47</v>
      </c>
      <c r="B79">
        <v>1.3009180490176473</v>
      </c>
      <c r="C79" t="s">
        <v>47</v>
      </c>
      <c r="D79">
        <v>1.267296705664858</v>
      </c>
      <c r="E79" t="s">
        <v>47</v>
      </c>
      <c r="F79">
        <v>1.2378784180863316</v>
      </c>
      <c r="G79" t="s">
        <v>47</v>
      </c>
      <c r="H79">
        <v>1.1969345962928932</v>
      </c>
    </row>
    <row r="80" spans="1:8" ht="15">
      <c r="A80" t="s">
        <v>48</v>
      </c>
      <c r="B80">
        <v>1.692387770259882</v>
      </c>
      <c r="C80" t="s">
        <v>48</v>
      </c>
      <c r="D80">
        <v>1.6060409401890017</v>
      </c>
      <c r="E80" t="s">
        <v>48</v>
      </c>
      <c r="F80">
        <v>1.5323429779639188</v>
      </c>
      <c r="G80" t="s">
        <v>48</v>
      </c>
      <c r="H80">
        <v>1.4326524278028312</v>
      </c>
    </row>
    <row r="81" spans="1:8" ht="15">
      <c r="A81" t="s">
        <v>49</v>
      </c>
      <c r="B81">
        <v>-0.7857347104363885</v>
      </c>
      <c r="C81" t="s">
        <v>49</v>
      </c>
      <c r="D81">
        <v>-0.49405908895495587</v>
      </c>
      <c r="E81" t="s">
        <v>49</v>
      </c>
      <c r="F81">
        <v>-0.8058982956550631</v>
      </c>
      <c r="G81" t="s">
        <v>49</v>
      </c>
      <c r="H81">
        <v>-0.8546189745126718</v>
      </c>
    </row>
    <row r="82" spans="1:8" ht="15">
      <c r="A82" t="s">
        <v>50</v>
      </c>
      <c r="B82">
        <v>-0.6403714807618396</v>
      </c>
      <c r="C82" t="s">
        <v>50</v>
      </c>
      <c r="D82">
        <v>-0.700641646742913</v>
      </c>
      <c r="E82" t="s">
        <v>50</v>
      </c>
      <c r="F82">
        <v>-0.37996587722929176</v>
      </c>
      <c r="G82" t="s">
        <v>50</v>
      </c>
      <c r="H82">
        <v>-0.3287584762782391</v>
      </c>
    </row>
    <row r="83" spans="1:8" ht="15">
      <c r="A83" t="s">
        <v>51</v>
      </c>
      <c r="B83">
        <v>4</v>
      </c>
      <c r="C83" t="s">
        <v>51</v>
      </c>
      <c r="D83">
        <v>4</v>
      </c>
      <c r="E83" t="s">
        <v>51</v>
      </c>
      <c r="F83">
        <v>4</v>
      </c>
      <c r="G83" t="s">
        <v>51</v>
      </c>
      <c r="H83">
        <v>4</v>
      </c>
    </row>
    <row r="84" spans="1:8" ht="15">
      <c r="A84" t="s">
        <v>52</v>
      </c>
      <c r="B84">
        <v>1</v>
      </c>
      <c r="C84" t="s">
        <v>52</v>
      </c>
      <c r="D84">
        <v>1</v>
      </c>
      <c r="E84" t="s">
        <v>52</v>
      </c>
      <c r="F84">
        <v>1</v>
      </c>
      <c r="G84" t="s">
        <v>52</v>
      </c>
      <c r="H84">
        <v>1</v>
      </c>
    </row>
    <row r="85" spans="1:8" ht="15">
      <c r="A85" t="s">
        <v>53</v>
      </c>
      <c r="B85">
        <v>5</v>
      </c>
      <c r="C85" t="s">
        <v>53</v>
      </c>
      <c r="D85">
        <v>5</v>
      </c>
      <c r="E85" t="s">
        <v>53</v>
      </c>
      <c r="F85">
        <v>5</v>
      </c>
      <c r="G85" t="s">
        <v>53</v>
      </c>
      <c r="H85">
        <v>5</v>
      </c>
    </row>
    <row r="86" spans="1:8" ht="15">
      <c r="A86" t="s">
        <v>54</v>
      </c>
      <c r="B86">
        <v>350.8968</v>
      </c>
      <c r="C86" t="s">
        <v>54</v>
      </c>
      <c r="D86">
        <v>351.87300000000005</v>
      </c>
      <c r="E86" t="s">
        <v>54</v>
      </c>
      <c r="F86">
        <v>339.9386</v>
      </c>
      <c r="G86" t="s">
        <v>54</v>
      </c>
      <c r="H86">
        <v>341.4979</v>
      </c>
    </row>
    <row r="87" spans="1:8" ht="15">
      <c r="A87" t="s">
        <v>55</v>
      </c>
      <c r="B87">
        <v>97</v>
      </c>
      <c r="C87" t="s">
        <v>55</v>
      </c>
      <c r="D87">
        <v>97</v>
      </c>
      <c r="E87" t="s">
        <v>55</v>
      </c>
      <c r="F87">
        <v>97</v>
      </c>
      <c r="G87" t="s">
        <v>55</v>
      </c>
      <c r="H87">
        <v>97</v>
      </c>
    </row>
    <row r="88" spans="1:8" ht="15">
      <c r="A88" t="s">
        <v>56</v>
      </c>
      <c r="B88">
        <v>5</v>
      </c>
      <c r="C88" t="s">
        <v>56</v>
      </c>
      <c r="D88">
        <v>5</v>
      </c>
      <c r="E88" t="s">
        <v>56</v>
      </c>
      <c r="F88">
        <v>5</v>
      </c>
      <c r="G88" t="s">
        <v>56</v>
      </c>
      <c r="H88">
        <v>5</v>
      </c>
    </row>
    <row r="89" spans="1:8" ht="15">
      <c r="A89" t="s">
        <v>57</v>
      </c>
      <c r="B89">
        <v>1</v>
      </c>
      <c r="C89" t="s">
        <v>57</v>
      </c>
      <c r="D89">
        <v>1</v>
      </c>
      <c r="E89" t="s">
        <v>57</v>
      </c>
      <c r="F89">
        <v>1</v>
      </c>
      <c r="G89" t="s">
        <v>57</v>
      </c>
      <c r="H89">
        <v>1</v>
      </c>
    </row>
    <row r="90" spans="1:8" ht="15">
      <c r="A90" t="s">
        <v>58</v>
      </c>
      <c r="B90">
        <v>0.2621930285146597</v>
      </c>
      <c r="C90" t="s">
        <v>58</v>
      </c>
      <c r="D90">
        <v>0.2554168277823725</v>
      </c>
      <c r="E90" t="s">
        <v>58</v>
      </c>
      <c r="F90">
        <v>0.24948773031174123</v>
      </c>
      <c r="G90" t="s">
        <v>58</v>
      </c>
      <c r="H90">
        <v>0.24123572347465225</v>
      </c>
    </row>
    <row r="93" ht="15">
      <c r="A93" s="2" t="s">
        <v>68</v>
      </c>
    </row>
    <row r="94" ht="15">
      <c r="A94" s="13" t="s">
        <v>62</v>
      </c>
    </row>
    <row r="95" spans="1:3" ht="15">
      <c r="A95" s="2" t="s">
        <v>26</v>
      </c>
      <c r="B95" s="2"/>
      <c r="C95" s="2" t="s">
        <v>27</v>
      </c>
    </row>
    <row r="96" spans="1:4" ht="15">
      <c r="A96" t="s">
        <v>43</v>
      </c>
      <c r="B96">
        <v>2.47320206185567</v>
      </c>
      <c r="C96" t="s">
        <v>43</v>
      </c>
      <c r="D96">
        <v>2.6051216494845355</v>
      </c>
    </row>
    <row r="97" spans="1:4" ht="15">
      <c r="A97" s="22" t="s">
        <v>44</v>
      </c>
      <c r="B97" s="22">
        <v>0.1387222559873764</v>
      </c>
      <c r="C97" s="22" t="s">
        <v>44</v>
      </c>
      <c r="D97" s="22">
        <v>0.143219732385148</v>
      </c>
    </row>
    <row r="98" spans="1:4" ht="15">
      <c r="A98" t="s">
        <v>45</v>
      </c>
      <c r="B98">
        <v>2</v>
      </c>
      <c r="C98" t="s">
        <v>45</v>
      </c>
      <c r="D98">
        <v>3</v>
      </c>
    </row>
    <row r="99" spans="1:4" ht="15">
      <c r="A99" t="s">
        <v>46</v>
      </c>
      <c r="B99">
        <v>1</v>
      </c>
      <c r="C99" t="s">
        <v>46</v>
      </c>
      <c r="D99">
        <v>1</v>
      </c>
    </row>
    <row r="100" spans="1:4" ht="15">
      <c r="A100" t="s">
        <v>47</v>
      </c>
      <c r="B100">
        <v>1.3662557731640281</v>
      </c>
      <c r="C100" t="s">
        <v>47</v>
      </c>
      <c r="D100">
        <v>1.4105507786726152</v>
      </c>
    </row>
    <row r="101" spans="1:4" ht="15">
      <c r="A101" t="s">
        <v>48</v>
      </c>
      <c r="B101">
        <v>1.8666548377040364</v>
      </c>
      <c r="C101" t="s">
        <v>48</v>
      </c>
      <c r="D101">
        <v>1.9896534992139212</v>
      </c>
    </row>
    <row r="102" spans="1:4" ht="15">
      <c r="A102" t="s">
        <v>49</v>
      </c>
      <c r="B102">
        <v>-0.8767753076230567</v>
      </c>
      <c r="C102" t="s">
        <v>49</v>
      </c>
      <c r="D102">
        <v>-1.2216409072320074</v>
      </c>
    </row>
    <row r="103" spans="1:4" ht="15">
      <c r="A103" t="s">
        <v>50</v>
      </c>
      <c r="B103">
        <v>0.5579288748160983</v>
      </c>
      <c r="C103" t="s">
        <v>50</v>
      </c>
      <c r="D103">
        <v>0.27001865826034044</v>
      </c>
    </row>
    <row r="104" spans="1:4" ht="15">
      <c r="A104" t="s">
        <v>51</v>
      </c>
      <c r="B104">
        <v>4</v>
      </c>
      <c r="C104" t="s">
        <v>51</v>
      </c>
      <c r="D104">
        <v>4</v>
      </c>
    </row>
    <row r="105" spans="1:4" ht="15">
      <c r="A105" t="s">
        <v>52</v>
      </c>
      <c r="B105">
        <v>1</v>
      </c>
      <c r="C105" t="s">
        <v>52</v>
      </c>
      <c r="D105">
        <v>1</v>
      </c>
    </row>
    <row r="106" spans="1:4" ht="15">
      <c r="A106" t="s">
        <v>53</v>
      </c>
      <c r="B106">
        <v>5</v>
      </c>
      <c r="C106" t="s">
        <v>53</v>
      </c>
      <c r="D106">
        <v>5</v>
      </c>
    </row>
    <row r="107" spans="1:4" ht="15">
      <c r="A107" t="s">
        <v>54</v>
      </c>
      <c r="B107">
        <v>239.9006</v>
      </c>
      <c r="C107" t="s">
        <v>54</v>
      </c>
      <c r="D107">
        <v>252.69679999999994</v>
      </c>
    </row>
    <row r="108" spans="1:4" ht="15">
      <c r="A108" t="s">
        <v>55</v>
      </c>
      <c r="B108">
        <v>97</v>
      </c>
      <c r="C108" t="s">
        <v>55</v>
      </c>
      <c r="D108">
        <v>97</v>
      </c>
    </row>
    <row r="109" spans="1:4" ht="15">
      <c r="A109" t="s">
        <v>56</v>
      </c>
      <c r="B109">
        <v>5</v>
      </c>
      <c r="C109" t="s">
        <v>56</v>
      </c>
      <c r="D109">
        <v>5</v>
      </c>
    </row>
    <row r="110" spans="1:4" ht="15">
      <c r="A110" t="s">
        <v>57</v>
      </c>
      <c r="B110">
        <v>1</v>
      </c>
      <c r="C110" t="s">
        <v>57</v>
      </c>
      <c r="D110">
        <v>1</v>
      </c>
    </row>
    <row r="111" spans="1:4" ht="15">
      <c r="A111" t="s">
        <v>58</v>
      </c>
      <c r="B111">
        <v>0.27536149503192503</v>
      </c>
      <c r="C111" t="s">
        <v>58</v>
      </c>
      <c r="D111">
        <v>0.28428891490371466</v>
      </c>
    </row>
  </sheetData>
  <mergeCells count="5">
    <mergeCell ref="A2:B2"/>
    <mergeCell ref="A3:B3"/>
    <mergeCell ref="A4:B4"/>
    <mergeCell ref="A5:B5"/>
    <mergeCell ref="A6:B6"/>
  </mergeCells>
  <hyperlinks>
    <hyperlink ref="A1" location="Innholdsfortegnelse!A1" display="Tilbake"/>
    <hyperlink ref="A2" location="'resultater av standardfeil'!A28" display="Tilknyttet variabel 1.X"/>
    <hyperlink ref="A3" location="'resultater av standardfeil'!A49" display="Tilknyttet variabel 2.X"/>
    <hyperlink ref="A9" location="'resultater av standardfeil'!A1" display="Til toppen"/>
    <hyperlink ref="A30" location="'resultater av standardfeil'!A1" display="Til toppen"/>
    <hyperlink ref="A52" location="'resultater av standardfeil'!A1" display="Til toppen"/>
    <hyperlink ref="A4" location="'resultater av standardfeil'!A71" display="Tilknyttet variabel 3.X"/>
    <hyperlink ref="A73" location="'resultater av standardfeil'!A1" display="Til toppen"/>
    <hyperlink ref="A5" location="'resultater av standardfeil'!A92" display="Tilknyttet variabel 4.X"/>
    <hyperlink ref="A94" location="'resultater av standardfeil'!A1" display="Til toppen"/>
    <hyperlink ref="A6" location="'resultater av standardfeil'!A113" display="tilknyttet variabel 5.X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 topLeftCell="A1"/>
  </sheetViews>
  <sheetFormatPr defaultColWidth="8.8515625" defaultRowHeight="15"/>
  <cols>
    <col min="3" max="3" width="21.28125" style="0" customWidth="1"/>
    <col min="4" max="4" width="13.421875" style="0" customWidth="1"/>
    <col min="5" max="5" width="14.8515625" style="0" customWidth="1"/>
    <col min="6" max="6" width="15.7109375" style="0" customWidth="1"/>
    <col min="7" max="7" width="16.140625" style="0" customWidth="1"/>
    <col min="8" max="8" width="15.00390625" style="0" customWidth="1"/>
    <col min="9" max="9" width="17.421875" style="0" customWidth="1"/>
    <col min="11" max="11" width="15.28125" style="0" customWidth="1"/>
  </cols>
  <sheetData>
    <row r="1" spans="1:6" ht="25">
      <c r="A1" s="16" t="s">
        <v>39</v>
      </c>
      <c r="C1" s="13" t="s">
        <v>132</v>
      </c>
      <c r="F1" s="24" t="s">
        <v>182</v>
      </c>
    </row>
    <row r="3" spans="1:12" ht="15" thickBot="1">
      <c r="A3" s="25" t="s">
        <v>71</v>
      </c>
      <c r="B3" s="25" t="s">
        <v>72</v>
      </c>
      <c r="C3" s="25" t="s">
        <v>73</v>
      </c>
      <c r="D3" s="25" t="s">
        <v>74</v>
      </c>
      <c r="E3" s="25" t="s">
        <v>75</v>
      </c>
      <c r="F3" s="25" t="s">
        <v>76</v>
      </c>
      <c r="G3" s="25" t="s">
        <v>77</v>
      </c>
      <c r="H3" s="25" t="s">
        <v>78</v>
      </c>
      <c r="I3" s="25" t="s">
        <v>79</v>
      </c>
      <c r="K3" s="27" t="s">
        <v>81</v>
      </c>
      <c r="L3" s="27" t="s">
        <v>82</v>
      </c>
    </row>
    <row r="4" spans="1:12" ht="15">
      <c r="A4" t="s">
        <v>2</v>
      </c>
      <c r="B4">
        <v>3.161920618556701</v>
      </c>
      <c r="C4">
        <v>96</v>
      </c>
      <c r="D4">
        <v>3.5</v>
      </c>
      <c r="E4">
        <v>3</v>
      </c>
      <c r="F4">
        <v>0.10998986968092697</v>
      </c>
      <c r="G4">
        <v>-3.0737319939012946</v>
      </c>
      <c r="H4">
        <v>1.4721411983341863</v>
      </c>
      <c r="I4">
        <v>1.6608814408140082</v>
      </c>
      <c r="K4" s="26" t="str">
        <f>IF(G4&gt;I4,"reject","not reject")</f>
        <v>not reject</v>
      </c>
      <c r="L4" t="str">
        <f>IF(H4&gt;I4,"Reject","not Reject")</f>
        <v>not Reject</v>
      </c>
    </row>
    <row r="5" spans="1:12" ht="15">
      <c r="A5" t="s">
        <v>3</v>
      </c>
      <c r="B5">
        <v>2.991674226804124</v>
      </c>
      <c r="C5">
        <v>96</v>
      </c>
      <c r="D5">
        <v>3.5</v>
      </c>
      <c r="E5">
        <v>3</v>
      </c>
      <c r="F5">
        <v>0.1295522394707497</v>
      </c>
      <c r="G5">
        <v>-3.9237127453180434</v>
      </c>
      <c r="H5">
        <v>-0.06426576051397166</v>
      </c>
      <c r="I5">
        <v>1.6608814408140082</v>
      </c>
      <c r="K5" s="26" t="str">
        <f aca="true" t="shared" si="0" ref="K5:K31">IF(G5&gt;I5,"reject","not reject")</f>
        <v>not reject</v>
      </c>
      <c r="L5" t="str">
        <f aca="true" t="shared" si="1" ref="L5:L31">IF(H5&gt;I5,"Reject","not Reject")</f>
        <v>not Reject</v>
      </c>
    </row>
    <row r="6" spans="1:12" ht="15">
      <c r="A6" t="s">
        <v>4</v>
      </c>
      <c r="B6">
        <v>3.37019793814433</v>
      </c>
      <c r="C6">
        <v>96</v>
      </c>
      <c r="D6">
        <v>3.5</v>
      </c>
      <c r="E6">
        <v>3</v>
      </c>
      <c r="F6">
        <v>0.12085212084047006</v>
      </c>
      <c r="G6">
        <v>-1.0740569627819305</v>
      </c>
      <c r="H6">
        <v>3.063230794542753</v>
      </c>
      <c r="I6">
        <v>1.6608814408140082</v>
      </c>
      <c r="K6" s="26" t="str">
        <f t="shared" si="0"/>
        <v>not reject</v>
      </c>
      <c r="L6" t="str">
        <f t="shared" si="1"/>
        <v>Reject</v>
      </c>
    </row>
    <row r="7" spans="1:12" ht="15">
      <c r="A7" t="s">
        <v>5</v>
      </c>
      <c r="B7">
        <v>2.7549546391752586</v>
      </c>
      <c r="C7">
        <v>96</v>
      </c>
      <c r="D7">
        <v>3.5</v>
      </c>
      <c r="E7">
        <v>3</v>
      </c>
      <c r="F7">
        <v>0.12626234978402065</v>
      </c>
      <c r="G7">
        <v>-5.900772178715083</v>
      </c>
      <c r="H7">
        <v>-1.9407635074422915</v>
      </c>
      <c r="I7">
        <v>1.6608814408140082</v>
      </c>
      <c r="K7" s="26" t="str">
        <f t="shared" si="0"/>
        <v>not reject</v>
      </c>
      <c r="L7" t="str">
        <f t="shared" si="1"/>
        <v>not Reject</v>
      </c>
    </row>
    <row r="8" spans="1:12" ht="15">
      <c r="A8" t="s">
        <v>6</v>
      </c>
      <c r="B8">
        <v>3.1370350515463916</v>
      </c>
      <c r="C8">
        <v>96</v>
      </c>
      <c r="D8">
        <v>3.5</v>
      </c>
      <c r="E8">
        <v>3</v>
      </c>
      <c r="F8">
        <v>0.12148219440226467</v>
      </c>
      <c r="G8">
        <v>-2.987803687935703</v>
      </c>
      <c r="H8">
        <v>1.128025816628128</v>
      </c>
      <c r="I8">
        <v>1.6608814408140082</v>
      </c>
      <c r="K8" s="26" t="str">
        <f t="shared" si="0"/>
        <v>not reject</v>
      </c>
      <c r="L8" t="str">
        <f t="shared" si="1"/>
        <v>not Reject</v>
      </c>
    </row>
    <row r="9" spans="1:12" ht="15">
      <c r="A9" t="s">
        <v>7</v>
      </c>
      <c r="B9">
        <v>3.164719587628866</v>
      </c>
      <c r="C9">
        <v>96</v>
      </c>
      <c r="D9">
        <v>3.5</v>
      </c>
      <c r="E9">
        <v>3</v>
      </c>
      <c r="F9">
        <v>0.12823876171294057</v>
      </c>
      <c r="G9">
        <v>-2.614501324659165</v>
      </c>
      <c r="H9">
        <v>1.2844758123724458</v>
      </c>
      <c r="I9">
        <v>1.6608814408140082</v>
      </c>
      <c r="K9" s="26" t="str">
        <f>IF(G9&gt;I9,"reject","not reject")</f>
        <v>not reject</v>
      </c>
      <c r="L9" t="str">
        <f t="shared" si="1"/>
        <v>not Reject</v>
      </c>
    </row>
    <row r="10" spans="1:12" ht="15">
      <c r="A10" t="s">
        <v>8</v>
      </c>
      <c r="B10">
        <v>2.8413762886597937</v>
      </c>
      <c r="C10">
        <v>96</v>
      </c>
      <c r="D10">
        <v>3.5</v>
      </c>
      <c r="E10">
        <v>3</v>
      </c>
      <c r="F10">
        <v>0.11802369125898432</v>
      </c>
      <c r="G10">
        <v>-5.580436472665142</v>
      </c>
      <c r="H10">
        <v>-1.3439989009675322</v>
      </c>
      <c r="I10">
        <v>1.6608814408140082</v>
      </c>
      <c r="K10" s="26" t="str">
        <f t="shared" si="0"/>
        <v>not reject</v>
      </c>
      <c r="L10" t="str">
        <f t="shared" si="1"/>
        <v>not Reject</v>
      </c>
    </row>
    <row r="11" spans="1:12" ht="15">
      <c r="A11" t="s">
        <v>9</v>
      </c>
      <c r="B11">
        <v>3.1029670103092784</v>
      </c>
      <c r="C11">
        <v>96</v>
      </c>
      <c r="D11">
        <v>3.5</v>
      </c>
      <c r="E11">
        <v>3</v>
      </c>
      <c r="F11">
        <v>0.13090949472482907</v>
      </c>
      <c r="G11">
        <v>-3.032881537930327</v>
      </c>
      <c r="H11">
        <v>0.7865511246966032</v>
      </c>
      <c r="I11">
        <v>1.6608814408140082</v>
      </c>
      <c r="K11" s="26" t="str">
        <f t="shared" si="0"/>
        <v>not reject</v>
      </c>
      <c r="L11" t="str">
        <f t="shared" si="1"/>
        <v>not Reject</v>
      </c>
    </row>
    <row r="12" spans="1:12" ht="15">
      <c r="A12" t="s">
        <v>10</v>
      </c>
      <c r="B12">
        <v>3.206654639175258</v>
      </c>
      <c r="C12">
        <v>96</v>
      </c>
      <c r="D12">
        <v>3.5</v>
      </c>
      <c r="E12">
        <v>3</v>
      </c>
      <c r="F12">
        <v>0.09046163137194602</v>
      </c>
      <c r="G12">
        <v>-3.242760011906157</v>
      </c>
      <c r="H12">
        <v>2.2844451956163345</v>
      </c>
      <c r="I12">
        <v>1.6608814408140082</v>
      </c>
      <c r="K12" s="26" t="str">
        <f t="shared" si="0"/>
        <v>not reject</v>
      </c>
      <c r="L12" t="str">
        <f t="shared" si="1"/>
        <v>Reject</v>
      </c>
    </row>
    <row r="13" spans="1:12" ht="15">
      <c r="A13" t="s">
        <v>11</v>
      </c>
      <c r="B13">
        <v>3.0450422680412372</v>
      </c>
      <c r="C13">
        <v>96</v>
      </c>
      <c r="D13">
        <v>3.5</v>
      </c>
      <c r="E13">
        <v>3</v>
      </c>
      <c r="F13">
        <v>0.09731291679637867</v>
      </c>
      <c r="G13">
        <v>-4.675203939377688</v>
      </c>
      <c r="H13">
        <v>0.46286011686902184</v>
      </c>
      <c r="I13">
        <v>1.6608814408140082</v>
      </c>
      <c r="K13" s="26" t="str">
        <f t="shared" si="0"/>
        <v>not reject</v>
      </c>
      <c r="L13" t="str">
        <f t="shared" si="1"/>
        <v>not Reject</v>
      </c>
    </row>
    <row r="14" spans="1:12" ht="15">
      <c r="A14" t="s">
        <v>12</v>
      </c>
      <c r="B14">
        <v>3.3046443298969073</v>
      </c>
      <c r="C14">
        <v>96</v>
      </c>
      <c r="D14">
        <v>3.5</v>
      </c>
      <c r="E14">
        <v>3</v>
      </c>
      <c r="F14">
        <v>0.1094757431763116</v>
      </c>
      <c r="G14">
        <v>-1.7844653476201644</v>
      </c>
      <c r="H14">
        <v>2.782756445017003</v>
      </c>
      <c r="I14">
        <v>1.6608814408140082</v>
      </c>
      <c r="K14" s="26" t="str">
        <f t="shared" si="0"/>
        <v>not reject</v>
      </c>
      <c r="L14" t="str">
        <f t="shared" si="1"/>
        <v>Reject</v>
      </c>
    </row>
    <row r="15" spans="1:12" ht="15">
      <c r="A15" t="s">
        <v>13</v>
      </c>
      <c r="B15">
        <v>3.505175257731959</v>
      </c>
      <c r="C15">
        <v>96</v>
      </c>
      <c r="D15">
        <v>3.5</v>
      </c>
      <c r="E15">
        <v>3</v>
      </c>
      <c r="F15">
        <v>0.10652517181139806</v>
      </c>
      <c r="G15">
        <v>0.048582486598769035</v>
      </c>
      <c r="H15">
        <v>4.742308781499714</v>
      </c>
      <c r="I15">
        <v>1.6608814408140082</v>
      </c>
      <c r="K15" s="26" t="str">
        <f t="shared" si="0"/>
        <v>not reject</v>
      </c>
      <c r="L15" t="str">
        <f t="shared" si="1"/>
        <v>Reject</v>
      </c>
    </row>
    <row r="16" spans="1:12" ht="15">
      <c r="A16" t="s">
        <v>14</v>
      </c>
      <c r="B16">
        <v>3.517390721649485</v>
      </c>
      <c r="C16">
        <v>96</v>
      </c>
      <c r="D16">
        <v>3.5</v>
      </c>
      <c r="E16">
        <v>3</v>
      </c>
      <c r="F16">
        <v>0.10369007773633634</v>
      </c>
      <c r="G16">
        <v>0.167718281528403</v>
      </c>
      <c r="H16">
        <v>4.9897804394081815</v>
      </c>
      <c r="I16">
        <v>1.6608814408140082</v>
      </c>
      <c r="K16" s="26" t="str">
        <f t="shared" si="0"/>
        <v>not reject</v>
      </c>
      <c r="L16" t="str">
        <f t="shared" si="1"/>
        <v>Reject</v>
      </c>
    </row>
    <row r="17" spans="1:12" ht="15">
      <c r="A17" t="s">
        <v>15</v>
      </c>
      <c r="B17">
        <v>3.016069072164949</v>
      </c>
      <c r="C17">
        <v>96</v>
      </c>
      <c r="D17">
        <v>3.5</v>
      </c>
      <c r="E17">
        <v>3</v>
      </c>
      <c r="F17">
        <v>0.10126605229293216</v>
      </c>
      <c r="G17">
        <v>-4.77880708171762</v>
      </c>
      <c r="H17">
        <v>0.1586817279937608</v>
      </c>
      <c r="I17">
        <v>1.6608814408140082</v>
      </c>
      <c r="K17" s="26" t="str">
        <f t="shared" si="0"/>
        <v>not reject</v>
      </c>
      <c r="L17" t="str">
        <f t="shared" si="1"/>
        <v>not Reject</v>
      </c>
    </row>
    <row r="18" spans="1:12" ht="15">
      <c r="A18" t="s">
        <v>16</v>
      </c>
      <c r="B18">
        <v>3.097317525773196</v>
      </c>
      <c r="C18">
        <v>96</v>
      </c>
      <c r="D18">
        <v>3.5</v>
      </c>
      <c r="E18">
        <v>3</v>
      </c>
      <c r="F18">
        <v>0.09967042392996805</v>
      </c>
      <c r="G18">
        <v>-4.0401400771581235</v>
      </c>
      <c r="H18">
        <v>0.9763932161217121</v>
      </c>
      <c r="I18">
        <v>1.6608814408140082</v>
      </c>
      <c r="K18" s="26" t="str">
        <f>IF(G18&gt;I18,"reject","not reject")</f>
        <v>not reject</v>
      </c>
      <c r="L18" t="str">
        <f t="shared" si="1"/>
        <v>not Reject</v>
      </c>
    </row>
    <row r="19" spans="1:12" ht="15">
      <c r="A19" t="s">
        <v>17</v>
      </c>
      <c r="B19">
        <v>3.443298969072165</v>
      </c>
      <c r="C19">
        <v>96</v>
      </c>
      <c r="D19">
        <v>3.5</v>
      </c>
      <c r="E19">
        <v>3</v>
      </c>
      <c r="F19">
        <v>0.11993077915199413</v>
      </c>
      <c r="G19">
        <v>-0.47278131042553195</v>
      </c>
      <c r="H19">
        <v>3.6962902451450828</v>
      </c>
      <c r="I19">
        <v>1.6608814408140082</v>
      </c>
      <c r="K19" s="26" t="str">
        <f t="shared" si="0"/>
        <v>not reject</v>
      </c>
      <c r="L19" t="str">
        <f t="shared" si="1"/>
        <v>Reject</v>
      </c>
    </row>
    <row r="20" spans="1:12" ht="15">
      <c r="A20" t="s">
        <v>18</v>
      </c>
      <c r="B20">
        <v>2.6276969072164946</v>
      </c>
      <c r="C20">
        <v>96</v>
      </c>
      <c r="D20">
        <v>3.5</v>
      </c>
      <c r="E20">
        <v>3</v>
      </c>
      <c r="F20">
        <v>0.11641697666522341</v>
      </c>
      <c r="G20">
        <v>-7.4929199999065395</v>
      </c>
      <c r="H20">
        <v>-3.1980137557954755</v>
      </c>
      <c r="I20">
        <v>1.6608814408140082</v>
      </c>
      <c r="K20" s="26" t="str">
        <f t="shared" si="0"/>
        <v>not reject</v>
      </c>
      <c r="L20" t="str">
        <f t="shared" si="1"/>
        <v>not Reject</v>
      </c>
    </row>
    <row r="21" spans="1:12" ht="15">
      <c r="A21" t="s">
        <v>19</v>
      </c>
      <c r="B21">
        <v>3.5979391752577317</v>
      </c>
      <c r="C21">
        <v>96</v>
      </c>
      <c r="D21">
        <v>3.5</v>
      </c>
      <c r="E21">
        <v>3</v>
      </c>
      <c r="F21">
        <v>0.1119248061545111</v>
      </c>
      <c r="G21">
        <v>0.8750444036733697</v>
      </c>
      <c r="H21">
        <v>5.342329335217096</v>
      </c>
      <c r="I21">
        <v>1.6608814408140082</v>
      </c>
      <c r="K21" s="26" t="str">
        <f t="shared" si="0"/>
        <v>not reject</v>
      </c>
      <c r="L21" t="str">
        <f t="shared" si="1"/>
        <v>Reject</v>
      </c>
    </row>
    <row r="22" spans="1:12" ht="15">
      <c r="A22" t="s">
        <v>20</v>
      </c>
      <c r="B22">
        <v>3.7679474226804124</v>
      </c>
      <c r="C22">
        <v>96</v>
      </c>
      <c r="D22">
        <v>3.5</v>
      </c>
      <c r="E22">
        <v>3</v>
      </c>
      <c r="F22">
        <v>0.11311400225720328</v>
      </c>
      <c r="G22">
        <v>2.3688262932394744</v>
      </c>
      <c r="H22">
        <v>6.789145528899437</v>
      </c>
      <c r="I22">
        <v>1.6608814408140082</v>
      </c>
      <c r="K22" s="26" t="str">
        <f t="shared" si="0"/>
        <v>reject</v>
      </c>
      <c r="L22" t="str">
        <f t="shared" si="1"/>
        <v>Reject</v>
      </c>
    </row>
    <row r="23" spans="1:12" ht="15">
      <c r="A23" t="s">
        <v>21</v>
      </c>
      <c r="B23">
        <v>3.8589587628865982</v>
      </c>
      <c r="C23">
        <v>96</v>
      </c>
      <c r="D23">
        <v>3.5</v>
      </c>
      <c r="E23">
        <v>3</v>
      </c>
      <c r="F23">
        <v>0.11601475394560658</v>
      </c>
      <c r="G23">
        <v>3.094078560515637</v>
      </c>
      <c r="H23">
        <v>7.403875228570673</v>
      </c>
      <c r="I23">
        <v>1.6608814408140082</v>
      </c>
      <c r="K23" s="26" t="str">
        <f t="shared" si="0"/>
        <v>reject</v>
      </c>
      <c r="L23" t="str">
        <f t="shared" si="1"/>
        <v>Reject</v>
      </c>
    </row>
    <row r="24" spans="1:12" ht="15">
      <c r="A24" t="s">
        <v>22</v>
      </c>
      <c r="B24">
        <v>3.6174927835051545</v>
      </c>
      <c r="C24">
        <v>96</v>
      </c>
      <c r="D24">
        <v>3.5</v>
      </c>
      <c r="E24">
        <v>3</v>
      </c>
      <c r="F24">
        <v>0.13208821522231778</v>
      </c>
      <c r="G24">
        <v>0.889502392831959</v>
      </c>
      <c r="H24">
        <v>4.6748514427714225</v>
      </c>
      <c r="I24">
        <v>1.6608814408140082</v>
      </c>
      <c r="K24" s="26" t="str">
        <f t="shared" si="0"/>
        <v>not reject</v>
      </c>
      <c r="L24" t="str">
        <f t="shared" si="1"/>
        <v>Reject</v>
      </c>
    </row>
    <row r="25" spans="1:12" ht="15">
      <c r="A25" t="s">
        <v>23</v>
      </c>
      <c r="B25">
        <v>3.627556701030928</v>
      </c>
      <c r="C25">
        <v>96</v>
      </c>
      <c r="D25">
        <v>3.5</v>
      </c>
      <c r="E25">
        <v>3</v>
      </c>
      <c r="F25">
        <v>0.12867448501832826</v>
      </c>
      <c r="G25">
        <v>0.9913130875383659</v>
      </c>
      <c r="H25">
        <v>4.877087333526454</v>
      </c>
      <c r="I25">
        <v>1.6608814408140082</v>
      </c>
      <c r="K25" s="26" t="str">
        <f t="shared" si="0"/>
        <v>not reject</v>
      </c>
      <c r="L25" t="str">
        <f t="shared" si="1"/>
        <v>Reject</v>
      </c>
    </row>
    <row r="26" spans="1:12" ht="15">
      <c r="A26" t="s">
        <v>24</v>
      </c>
      <c r="B26">
        <v>3.5045216494845364</v>
      </c>
      <c r="C26">
        <v>96</v>
      </c>
      <c r="D26">
        <v>3.5</v>
      </c>
      <c r="E26">
        <v>3</v>
      </c>
      <c r="F26">
        <v>0.12568751047056276</v>
      </c>
      <c r="G26">
        <v>0.03597532855577871</v>
      </c>
      <c r="H26">
        <v>4.01409533529348</v>
      </c>
      <c r="I26">
        <v>1.6608814408140082</v>
      </c>
      <c r="K26" s="26" t="str">
        <f t="shared" si="0"/>
        <v>not reject</v>
      </c>
      <c r="L26" t="str">
        <f t="shared" si="1"/>
        <v>Reject</v>
      </c>
    </row>
    <row r="27" spans="1:12" ht="15">
      <c r="A27" t="s">
        <v>25</v>
      </c>
      <c r="B27">
        <v>3.520596907216495</v>
      </c>
      <c r="C27">
        <v>96</v>
      </c>
      <c r="D27">
        <v>3.5</v>
      </c>
      <c r="E27">
        <v>3</v>
      </c>
      <c r="F27">
        <v>0.12153029522617458</v>
      </c>
      <c r="G27">
        <v>0.1694796114677671</v>
      </c>
      <c r="H27">
        <v>4.283680100074106</v>
      </c>
      <c r="I27">
        <v>1.6608814408140082</v>
      </c>
      <c r="K27" s="26" t="str">
        <f t="shared" si="0"/>
        <v>not reject</v>
      </c>
      <c r="L27" t="str">
        <f t="shared" si="1"/>
        <v>Reject</v>
      </c>
    </row>
    <row r="28" spans="1:12" ht="15">
      <c r="A28" t="s">
        <v>26</v>
      </c>
      <c r="B28">
        <v>2.47320206185567</v>
      </c>
      <c r="C28">
        <v>96</v>
      </c>
      <c r="D28">
        <v>3.5</v>
      </c>
      <c r="E28">
        <v>3</v>
      </c>
      <c r="F28">
        <v>0.1387222559873764</v>
      </c>
      <c r="G28">
        <v>-7.401825545842966</v>
      </c>
      <c r="H28">
        <v>-3.7975012329115243</v>
      </c>
      <c r="I28">
        <v>1.6608814408140082</v>
      </c>
      <c r="K28" s="26" t="str">
        <f t="shared" si="0"/>
        <v>not reject</v>
      </c>
      <c r="L28" t="str">
        <f t="shared" si="1"/>
        <v>not Reject</v>
      </c>
    </row>
    <row r="29" spans="1:12" ht="15">
      <c r="A29" t="s">
        <v>27</v>
      </c>
      <c r="B29">
        <v>2.6051216494845355</v>
      </c>
      <c r="C29">
        <v>96</v>
      </c>
      <c r="D29">
        <v>3.5</v>
      </c>
      <c r="E29">
        <v>3</v>
      </c>
      <c r="F29">
        <v>0.143219732385148</v>
      </c>
      <c r="G29">
        <v>-6.248289503215578</v>
      </c>
      <c r="H29">
        <v>-2.757150456429799</v>
      </c>
      <c r="I29">
        <v>1.6608814408140082</v>
      </c>
      <c r="K29" s="26" t="str">
        <f t="shared" si="0"/>
        <v>not reject</v>
      </c>
      <c r="L29" t="str">
        <f t="shared" si="1"/>
        <v>not Reject</v>
      </c>
    </row>
    <row r="31" spans="1:12" ht="15">
      <c r="A31" t="s">
        <v>80</v>
      </c>
      <c r="B31">
        <v>2.136841237113402</v>
      </c>
      <c r="C31">
        <v>96</v>
      </c>
      <c r="D31">
        <v>3.5</v>
      </c>
      <c r="E31">
        <v>3</v>
      </c>
      <c r="F31">
        <v>0.1159623990315797</v>
      </c>
      <c r="G31">
        <v>-11.755179043125635</v>
      </c>
      <c r="H31">
        <v>-7.443436580261992</v>
      </c>
      <c r="I31">
        <v>1.6608814408140082</v>
      </c>
      <c r="K31" s="26" t="str">
        <f t="shared" si="0"/>
        <v>not reject</v>
      </c>
      <c r="L31" t="str">
        <f t="shared" si="1"/>
        <v>not Reject</v>
      </c>
    </row>
    <row r="32" ht="15">
      <c r="A32" s="13" t="s">
        <v>62</v>
      </c>
    </row>
  </sheetData>
  <conditionalFormatting sqref="K4:L29 K31:L31">
    <cfRule type="containsText" priority="4" dxfId="1" operator="containsText" text="not">
      <formula>NOT(ISERROR(SEARCH("not",K4)))</formula>
    </cfRule>
  </conditionalFormatting>
  <conditionalFormatting sqref="K4:L29 K31:L31">
    <cfRule type="notContainsText" priority="2" dxfId="0" operator="notContains" text="not">
      <formula>ISERROR(SEARCH("not",K4))</formula>
    </cfRule>
  </conditionalFormatting>
  <hyperlinks>
    <hyperlink ref="A1" location="Innholdsfortegnelse!A1" display="Tilbake"/>
    <hyperlink ref="C1" location="'resultater av standardfeil'!A1" display="Standardfeil benyttet til utregning finnes i DETTE arket"/>
    <hyperlink ref="A32" location="'t-tester av spørreundersøkelse'!A1" display="Til toppen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 topLeftCell="A1">
      <selection activeCell="I7" sqref="I7"/>
    </sheetView>
  </sheetViews>
  <sheetFormatPr defaultColWidth="8.8515625" defaultRowHeight="15"/>
  <cols>
    <col min="2" max="2" width="14.140625" style="0" customWidth="1"/>
    <col min="3" max="3" width="13.421875" style="0" customWidth="1"/>
    <col min="6" max="6" width="16.421875" style="0" customWidth="1"/>
    <col min="7" max="7" width="17.421875" style="0" customWidth="1"/>
    <col min="8" max="8" width="13.00390625" style="0" customWidth="1"/>
  </cols>
  <sheetData>
    <row r="1" spans="1:7" ht="25">
      <c r="A1" s="16" t="s">
        <v>39</v>
      </c>
      <c r="F1" s="24" t="s">
        <v>181</v>
      </c>
      <c r="G1" s="24"/>
    </row>
    <row r="2" ht="15" customHeight="1">
      <c r="A2" s="13" t="s">
        <v>99</v>
      </c>
    </row>
    <row r="3" spans="1:2" ht="15" customHeight="1">
      <c r="A3" s="13" t="s">
        <v>100</v>
      </c>
      <c r="B3" s="23"/>
    </row>
    <row r="4" spans="2:3" ht="15" customHeight="1">
      <c r="B4" s="91" t="s">
        <v>92</v>
      </c>
      <c r="C4" s="91"/>
    </row>
    <row r="5" ht="15" customHeight="1">
      <c r="B5" s="13" t="s">
        <v>93</v>
      </c>
    </row>
    <row r="6" ht="15" customHeight="1">
      <c r="B6" s="41" t="s">
        <v>94</v>
      </c>
    </row>
    <row r="7" ht="15" customHeight="1">
      <c r="B7" s="41" t="s">
        <v>95</v>
      </c>
    </row>
    <row r="8" ht="15" customHeight="1">
      <c r="A8" s="13" t="s">
        <v>109</v>
      </c>
    </row>
    <row r="9" ht="15" customHeight="1">
      <c r="A9" s="13" t="s">
        <v>111</v>
      </c>
    </row>
    <row r="10" ht="15" customHeight="1">
      <c r="A10" s="13" t="s">
        <v>114</v>
      </c>
    </row>
    <row r="11" ht="15" customHeight="1">
      <c r="A11" s="31" t="s">
        <v>116</v>
      </c>
    </row>
    <row r="12" ht="15" customHeight="1">
      <c r="A12" s="31" t="s">
        <v>117</v>
      </c>
    </row>
    <row r="13" ht="13.5" customHeight="1">
      <c r="A13" s="31" t="s">
        <v>90</v>
      </c>
    </row>
    <row r="14" ht="15" customHeight="1">
      <c r="A14" s="31" t="s">
        <v>90</v>
      </c>
    </row>
    <row r="15" ht="15" customHeight="1">
      <c r="A15" s="16"/>
    </row>
    <row r="16" ht="15">
      <c r="A16" s="32" t="s">
        <v>96</v>
      </c>
    </row>
    <row r="17" ht="15">
      <c r="A17" s="13" t="s">
        <v>97</v>
      </c>
    </row>
    <row r="18" spans="1:8" ht="15">
      <c r="A18" s="5" t="s">
        <v>71</v>
      </c>
      <c r="B18" s="5"/>
      <c r="C18" s="5" t="s">
        <v>85</v>
      </c>
      <c r="D18" s="5" t="s">
        <v>86</v>
      </c>
      <c r="E18" s="5" t="s">
        <v>87</v>
      </c>
      <c r="F18" s="5" t="s">
        <v>88</v>
      </c>
      <c r="G18" s="5" t="s">
        <v>89</v>
      </c>
      <c r="H18" s="8"/>
    </row>
    <row r="19" spans="1:8" ht="15">
      <c r="A19" s="28">
        <v>1.9</v>
      </c>
      <c r="B19" s="29">
        <v>2.8413762886597937</v>
      </c>
      <c r="C19" s="29">
        <v>-5.580436472665142</v>
      </c>
      <c r="D19" s="29">
        <v>-1.3439989009675322</v>
      </c>
      <c r="E19" s="29">
        <v>1.6608814408140082</v>
      </c>
      <c r="F19" s="33" t="str">
        <f>IF(C19&gt;E19,"forkast","ikke forkast")</f>
        <v>ikke forkast</v>
      </c>
      <c r="G19" s="33" t="str">
        <f>IF(D19&gt;E19,"forkast","ikke forkast")</f>
        <v>ikke forkast</v>
      </c>
      <c r="H19" s="8"/>
    </row>
    <row r="20" spans="1:8" ht="15">
      <c r="A20" s="28">
        <v>2.6</v>
      </c>
      <c r="B20" s="29">
        <v>3.016069072164949</v>
      </c>
      <c r="C20" s="29">
        <v>-4.77880708171762</v>
      </c>
      <c r="D20" s="29">
        <v>0.1586817279937608</v>
      </c>
      <c r="E20" s="29">
        <v>1.6608814408140082</v>
      </c>
      <c r="F20" s="33" t="str">
        <f aca="true" t="shared" si="0" ref="F20:F23">IF(C20&gt;E20,"forkast","ikke forkast")</f>
        <v>ikke forkast</v>
      </c>
      <c r="G20" s="33" t="str">
        <f aca="true" t="shared" si="1" ref="G20:G23">IF(D20&gt;E20,"forkast","ikke forkast")</f>
        <v>ikke forkast</v>
      </c>
      <c r="H20" s="8"/>
    </row>
    <row r="21" spans="1:8" ht="15">
      <c r="A21" s="28">
        <v>3.2</v>
      </c>
      <c r="B21" s="29">
        <v>2.6276969072164946</v>
      </c>
      <c r="C21" s="29">
        <v>-7.4929199999065395</v>
      </c>
      <c r="D21" s="29">
        <v>-3.1980137557954755</v>
      </c>
      <c r="E21" s="29">
        <v>1.6608814408140082</v>
      </c>
      <c r="F21" s="33" t="str">
        <f t="shared" si="0"/>
        <v>ikke forkast</v>
      </c>
      <c r="G21" s="33" t="str">
        <f t="shared" si="1"/>
        <v>ikke forkast</v>
      </c>
      <c r="H21" s="8"/>
    </row>
    <row r="22" spans="1:8" ht="15">
      <c r="A22" s="28">
        <v>5.1</v>
      </c>
      <c r="B22" s="29">
        <v>2.47320206185567</v>
      </c>
      <c r="C22" s="29">
        <v>-7.401825545842966</v>
      </c>
      <c r="D22" s="29">
        <v>-3.7975012329115243</v>
      </c>
      <c r="E22" s="29">
        <v>1.6608814408140082</v>
      </c>
      <c r="F22" s="33" t="str">
        <f t="shared" si="0"/>
        <v>ikke forkast</v>
      </c>
      <c r="G22" s="33" t="str">
        <f t="shared" si="1"/>
        <v>ikke forkast</v>
      </c>
      <c r="H22" s="8"/>
    </row>
    <row r="23" spans="1:8" ht="15">
      <c r="A23" s="28">
        <v>5.2</v>
      </c>
      <c r="B23" s="29">
        <v>2.6051216494845355</v>
      </c>
      <c r="C23" s="29">
        <v>-6.248289503215578</v>
      </c>
      <c r="D23" s="29">
        <v>-2.757150456429799</v>
      </c>
      <c r="E23" s="29">
        <v>1.6608814408140082</v>
      </c>
      <c r="F23" s="33" t="str">
        <f t="shared" si="0"/>
        <v>ikke forkast</v>
      </c>
      <c r="G23" s="33" t="str">
        <f t="shared" si="1"/>
        <v>ikke forkast</v>
      </c>
      <c r="H23" s="8"/>
    </row>
    <row r="24" ht="15">
      <c r="H24" s="8"/>
    </row>
    <row r="28" spans="1:6" ht="25">
      <c r="A28" s="2" t="s">
        <v>98</v>
      </c>
      <c r="F28" s="15"/>
    </row>
    <row r="29" ht="15">
      <c r="A29" s="13" t="s">
        <v>97</v>
      </c>
    </row>
    <row r="30" ht="15">
      <c r="B30" s="2" t="s">
        <v>101</v>
      </c>
    </row>
    <row r="31" spans="2:8" ht="15">
      <c r="B31" s="28" t="s">
        <v>71</v>
      </c>
      <c r="C31" s="28"/>
      <c r="D31" s="28" t="s">
        <v>85</v>
      </c>
      <c r="E31" s="28" t="s">
        <v>86</v>
      </c>
      <c r="F31" s="28" t="s">
        <v>87</v>
      </c>
      <c r="G31" s="28" t="s">
        <v>88</v>
      </c>
      <c r="H31" s="28" t="s">
        <v>89</v>
      </c>
    </row>
    <row r="32" spans="2:8" ht="15">
      <c r="B32" s="35" t="s">
        <v>102</v>
      </c>
      <c r="C32" s="29">
        <v>3.1029670103092784</v>
      </c>
      <c r="D32" s="29">
        <v>-3.032881537930327</v>
      </c>
      <c r="E32" s="29">
        <v>0.7865511246966032</v>
      </c>
      <c r="F32" s="29">
        <v>1.6608814408140082</v>
      </c>
      <c r="G32" s="33" t="str">
        <f>IF(D32&gt;F32,"forkast","ikke forkast")</f>
        <v>ikke forkast</v>
      </c>
      <c r="H32" s="33" t="str">
        <f>IF(E32&gt;F32,"forkast","ikke forkast")</f>
        <v>ikke forkast</v>
      </c>
    </row>
    <row r="33" spans="2:8" ht="15">
      <c r="B33" s="28">
        <v>2.3</v>
      </c>
      <c r="C33" s="29">
        <v>3.3046443298969073</v>
      </c>
      <c r="D33" s="29">
        <v>-1.7844653476201644</v>
      </c>
      <c r="E33" s="29">
        <v>2.782756445017003</v>
      </c>
      <c r="F33" s="29">
        <v>1.6608814408140082</v>
      </c>
      <c r="G33" s="33" t="str">
        <f>IF(D33&gt;F33,"forkast","ikke forkast")</f>
        <v>ikke forkast</v>
      </c>
      <c r="H33" s="36" t="str">
        <f>IF(E33&gt;F33,"forkast","ikke forkast")</f>
        <v>forkast</v>
      </c>
    </row>
    <row r="34" spans="2:8" ht="15">
      <c r="B34" s="28">
        <v>2.4</v>
      </c>
      <c r="C34" s="29">
        <v>3.505175257731959</v>
      </c>
      <c r="D34" s="29">
        <v>0.048582486598769035</v>
      </c>
      <c r="E34" s="29">
        <v>4.742308781499714</v>
      </c>
      <c r="F34" s="29">
        <v>1.6608814408140082</v>
      </c>
      <c r="G34" s="33" t="str">
        <f>IF(D34&gt;F34,"forkast","ikke forkast")</f>
        <v>ikke forkast</v>
      </c>
      <c r="H34" s="36" t="str">
        <f>IF(E34&gt;F34,"forkast","ikke forkast")</f>
        <v>forkast</v>
      </c>
    </row>
    <row r="35" ht="15">
      <c r="A35" s="13" t="s">
        <v>97</v>
      </c>
    </row>
    <row r="36" ht="15">
      <c r="B36" s="2" t="s">
        <v>103</v>
      </c>
    </row>
    <row r="37" spans="2:8" ht="15" thickBot="1">
      <c r="B37" s="40" t="s">
        <v>71</v>
      </c>
      <c r="C37" s="40"/>
      <c r="D37" s="40" t="s">
        <v>85</v>
      </c>
      <c r="E37" s="40" t="s">
        <v>86</v>
      </c>
      <c r="F37" s="40" t="s">
        <v>87</v>
      </c>
      <c r="G37" s="40" t="s">
        <v>88</v>
      </c>
      <c r="H37" s="40" t="s">
        <v>89</v>
      </c>
    </row>
    <row r="38" spans="2:8" ht="15">
      <c r="B38" s="37" t="s">
        <v>104</v>
      </c>
      <c r="C38" s="11">
        <v>3.37019793814433</v>
      </c>
      <c r="D38" s="11">
        <v>-1.0740569627819305</v>
      </c>
      <c r="E38" s="11">
        <v>3.063230794542753</v>
      </c>
      <c r="F38" s="11">
        <v>1.6608814408140082</v>
      </c>
      <c r="G38" s="38" t="str">
        <f>IF(D38&gt;F38,"forkast","ikke forkast")</f>
        <v>ikke forkast</v>
      </c>
      <c r="H38" s="39" t="str">
        <f>IF(E38&gt;F38,"forkast","ikke forkast")</f>
        <v>forkast</v>
      </c>
    </row>
    <row r="39" spans="2:8" ht="15">
      <c r="B39" s="28">
        <v>4.1</v>
      </c>
      <c r="C39" s="29">
        <v>3.6174927835051545</v>
      </c>
      <c r="D39" s="29">
        <v>0.889502392831959</v>
      </c>
      <c r="E39" s="29">
        <v>4.6748514427714225</v>
      </c>
      <c r="F39" s="29">
        <v>1.6608814408140082</v>
      </c>
      <c r="G39" s="33" t="str">
        <f>IF(D39&gt;F39,"forkast","ikke forkast")</f>
        <v>ikke forkast</v>
      </c>
      <c r="H39" s="36" t="str">
        <f>IF(E39&gt;F39,"forkast","ikke forkast")</f>
        <v>forkast</v>
      </c>
    </row>
    <row r="40" spans="2:8" ht="15">
      <c r="B40" s="28">
        <v>4.2</v>
      </c>
      <c r="C40" s="29">
        <v>3.627556701030928</v>
      </c>
      <c r="D40" s="29">
        <v>0.9913130875383659</v>
      </c>
      <c r="E40" s="29">
        <v>4.877087333526454</v>
      </c>
      <c r="F40" s="29">
        <v>1.6608814408140082</v>
      </c>
      <c r="G40" s="33" t="str">
        <f>IF(D40&gt;F40,"forkast","ikke forkast")</f>
        <v>ikke forkast</v>
      </c>
      <c r="H40" s="36" t="str">
        <f>IF(E40&gt;F40,"forkast","ikke forkast")</f>
        <v>forkast</v>
      </c>
    </row>
    <row r="41" ht="15">
      <c r="A41" s="13" t="s">
        <v>97</v>
      </c>
    </row>
    <row r="42" ht="15">
      <c r="B42" s="2" t="s">
        <v>105</v>
      </c>
    </row>
    <row r="43" spans="2:8" ht="15" thickBot="1">
      <c r="B43" s="40" t="s">
        <v>71</v>
      </c>
      <c r="C43" s="40"/>
      <c r="D43" s="40" t="s">
        <v>85</v>
      </c>
      <c r="E43" s="40" t="s">
        <v>86</v>
      </c>
      <c r="F43" s="40" t="s">
        <v>87</v>
      </c>
      <c r="G43" s="40" t="s">
        <v>88</v>
      </c>
      <c r="H43" s="40" t="s">
        <v>89</v>
      </c>
    </row>
    <row r="44" spans="2:8" ht="15">
      <c r="B44" s="37" t="s">
        <v>106</v>
      </c>
      <c r="C44" s="11">
        <v>3.443298969072165</v>
      </c>
      <c r="D44" s="11">
        <v>-0.47278131042553195</v>
      </c>
      <c r="E44" s="11">
        <v>3.6962902451450828</v>
      </c>
      <c r="F44" s="11">
        <v>1.6608814408140082</v>
      </c>
      <c r="G44" s="38" t="str">
        <f>IF(D44&gt;F44,"forkast","ikke forkast")</f>
        <v>ikke forkast</v>
      </c>
      <c r="H44" s="39" t="str">
        <f>IF(E44&gt;F44,"forkast","ikke forkast")</f>
        <v>forkast</v>
      </c>
    </row>
    <row r="45" spans="2:8" ht="15">
      <c r="B45" s="28">
        <v>3.3</v>
      </c>
      <c r="C45" s="29">
        <v>3.5979391752577317</v>
      </c>
      <c r="D45" s="29">
        <v>0.8750444036733697</v>
      </c>
      <c r="E45" s="29">
        <v>5.342329335217096</v>
      </c>
      <c r="F45" s="29">
        <v>1.6608814408140082</v>
      </c>
      <c r="G45" s="33" t="str">
        <f>IF(D45&gt;F45,"forkast","ikke forkast")</f>
        <v>ikke forkast</v>
      </c>
      <c r="H45" s="36" t="str">
        <f>IF(E45&gt;F45,"forkast","ikke forkast")</f>
        <v>forkast</v>
      </c>
    </row>
    <row r="46" ht="15">
      <c r="A46" s="13" t="s">
        <v>97</v>
      </c>
    </row>
    <row r="47" ht="15">
      <c r="B47" s="27" t="s">
        <v>107</v>
      </c>
    </row>
    <row r="48" spans="2:8" ht="15" thickBot="1">
      <c r="B48" s="40" t="s">
        <v>71</v>
      </c>
      <c r="C48" s="40"/>
      <c r="D48" s="40" t="s">
        <v>85</v>
      </c>
      <c r="E48" s="40" t="s">
        <v>86</v>
      </c>
      <c r="F48" s="40" t="s">
        <v>87</v>
      </c>
      <c r="G48" s="40" t="s">
        <v>88</v>
      </c>
      <c r="H48" s="40" t="s">
        <v>89</v>
      </c>
    </row>
    <row r="49" spans="2:8" ht="15">
      <c r="B49" s="37" t="s">
        <v>108</v>
      </c>
      <c r="C49" s="11">
        <v>3.164719587628866</v>
      </c>
      <c r="D49" s="11">
        <v>-2.614501324659165</v>
      </c>
      <c r="E49" s="11">
        <v>1.2844758123724458</v>
      </c>
      <c r="F49" s="11">
        <v>1.6608814408140082</v>
      </c>
      <c r="G49" s="38" t="str">
        <f>IF(D49&gt;F49,"forkast","ikke forkast")</f>
        <v>ikke forkast</v>
      </c>
      <c r="H49" s="38" t="str">
        <f>IF(E49&gt;F49,"forkast","ikke forkast")</f>
        <v>ikke forkast</v>
      </c>
    </row>
    <row r="50" spans="2:8" ht="15">
      <c r="B50" s="28">
        <v>2.5</v>
      </c>
      <c r="C50" s="29">
        <v>3.517390721649485</v>
      </c>
      <c r="D50" s="29">
        <v>0.167718281528403</v>
      </c>
      <c r="E50" s="29">
        <v>4.9897804394081815</v>
      </c>
      <c r="F50" s="29">
        <v>1.6608814408140082</v>
      </c>
      <c r="G50" s="33" t="str">
        <f aca="true" t="shared" si="2" ref="G50:G53">IF(D50&gt;F50,"forkast","ikke forkast")</f>
        <v>ikke forkast</v>
      </c>
      <c r="H50" s="36" t="str">
        <f aca="true" t="shared" si="3" ref="H50:H53">IF(E50&gt;F50,"forkast","ikke forkast")</f>
        <v>forkast</v>
      </c>
    </row>
    <row r="51" spans="2:8" ht="15">
      <c r="B51" s="28">
        <v>3.4</v>
      </c>
      <c r="C51" s="29">
        <v>3.7679474226804124</v>
      </c>
      <c r="D51" s="29">
        <v>2.3688262932394744</v>
      </c>
      <c r="E51" s="29">
        <v>6.789145528899437</v>
      </c>
      <c r="F51" s="29">
        <v>1.6608814408140082</v>
      </c>
      <c r="G51" s="36" t="str">
        <f t="shared" si="2"/>
        <v>forkast</v>
      </c>
      <c r="H51" s="36" t="str">
        <f t="shared" si="3"/>
        <v>forkast</v>
      </c>
    </row>
    <row r="52" spans="2:8" ht="15">
      <c r="B52" s="28">
        <v>4.3</v>
      </c>
      <c r="C52" s="29">
        <v>3.5045216494845364</v>
      </c>
      <c r="D52" s="29">
        <v>0.03597532855577871</v>
      </c>
      <c r="E52" s="29">
        <v>4.01409533529348</v>
      </c>
      <c r="F52" s="29">
        <v>1.6608814408140082</v>
      </c>
      <c r="G52" s="33" t="str">
        <f t="shared" si="2"/>
        <v>ikke forkast</v>
      </c>
      <c r="H52" s="36" t="str">
        <f t="shared" si="3"/>
        <v>forkast</v>
      </c>
    </row>
    <row r="53" spans="2:8" ht="15">
      <c r="B53" s="28">
        <v>4.4</v>
      </c>
      <c r="C53" s="29">
        <v>3.520596907216495</v>
      </c>
      <c r="D53" s="29">
        <v>0.1694796114677671</v>
      </c>
      <c r="E53" s="29">
        <v>4.283680100074106</v>
      </c>
      <c r="F53" s="29">
        <v>1.6608814408140082</v>
      </c>
      <c r="G53" s="33" t="str">
        <f t="shared" si="2"/>
        <v>ikke forkast</v>
      </c>
      <c r="H53" s="36" t="str">
        <f t="shared" si="3"/>
        <v>forkast</v>
      </c>
    </row>
    <row r="56" ht="15">
      <c r="A56" s="2" t="s">
        <v>110</v>
      </c>
    </row>
    <row r="57" ht="15">
      <c r="A57" s="13" t="s">
        <v>97</v>
      </c>
    </row>
    <row r="58" spans="1:7" ht="15" thickBot="1">
      <c r="A58" s="40" t="s">
        <v>71</v>
      </c>
      <c r="B58" s="40"/>
      <c r="C58" s="40" t="s">
        <v>85</v>
      </c>
      <c r="D58" s="40" t="s">
        <v>86</v>
      </c>
      <c r="E58" s="40" t="s">
        <v>87</v>
      </c>
      <c r="F58" s="40" t="s">
        <v>88</v>
      </c>
      <c r="G58" s="40" t="s">
        <v>89</v>
      </c>
    </row>
    <row r="59" spans="1:7" ht="15">
      <c r="A59" s="37" t="s">
        <v>2</v>
      </c>
      <c r="B59" s="11">
        <v>3.161920618556701</v>
      </c>
      <c r="C59" s="11">
        <v>-3.0737319939012946</v>
      </c>
      <c r="D59" s="11">
        <v>1.4721411983341863</v>
      </c>
      <c r="E59" s="11">
        <v>1.6608814408140082</v>
      </c>
      <c r="F59" s="38" t="str">
        <f>IF(C59&gt;E59,"forkast","ikke forkast")</f>
        <v>ikke forkast</v>
      </c>
      <c r="G59" s="38" t="str">
        <f>IF(D59&gt;E59,"forkast","ikke forkast")</f>
        <v>ikke forkast</v>
      </c>
    </row>
    <row r="60" spans="1:7" ht="15">
      <c r="A60" s="28">
        <v>2.1</v>
      </c>
      <c r="B60" s="29">
        <v>3.206654639175258</v>
      </c>
      <c r="C60" s="29">
        <v>-3.242760011906157</v>
      </c>
      <c r="D60" s="29">
        <v>2.2844451956163345</v>
      </c>
      <c r="E60" s="29">
        <v>1.6608814408140082</v>
      </c>
      <c r="F60" s="33" t="str">
        <f>IF(C60&gt;E60,"forkast","ikke forkast")</f>
        <v>ikke forkast</v>
      </c>
      <c r="G60" s="36" t="str">
        <f>IF(D60&gt;E60,"forkast","ikke forkast")</f>
        <v>forkast</v>
      </c>
    </row>
    <row r="63" ht="15">
      <c r="A63" s="2" t="s">
        <v>112</v>
      </c>
    </row>
    <row r="64" ht="15">
      <c r="A64" s="13" t="s">
        <v>97</v>
      </c>
    </row>
    <row r="65" spans="1:7" ht="15" thickBot="1">
      <c r="A65" s="40" t="s">
        <v>71</v>
      </c>
      <c r="B65" s="40"/>
      <c r="C65" s="40" t="s">
        <v>85</v>
      </c>
      <c r="D65" s="40" t="s">
        <v>86</v>
      </c>
      <c r="E65" s="40" t="s">
        <v>87</v>
      </c>
      <c r="F65" s="40" t="s">
        <v>88</v>
      </c>
      <c r="G65" s="40" t="s">
        <v>89</v>
      </c>
    </row>
    <row r="66" spans="1:7" ht="15">
      <c r="A66" s="37" t="s">
        <v>113</v>
      </c>
      <c r="B66" s="11">
        <v>2.991674226804124</v>
      </c>
      <c r="C66" s="11">
        <v>-3.9237127453180434</v>
      </c>
      <c r="D66" s="11">
        <v>-0.06426576051397166</v>
      </c>
      <c r="E66" s="11">
        <v>1.6608814408140082</v>
      </c>
      <c r="F66" s="38" t="str">
        <f>IF(C66&gt;E66,"forkast","ikke forkast")</f>
        <v>ikke forkast</v>
      </c>
      <c r="G66" s="38" t="str">
        <f>IF(D66&gt;E66,"forkast","ikke forkast")</f>
        <v>ikke forkast</v>
      </c>
    </row>
    <row r="67" spans="1:7" ht="15">
      <c r="A67" s="35">
        <v>2.2</v>
      </c>
      <c r="B67" s="29">
        <v>3.0450422680412372</v>
      </c>
      <c r="C67" s="29">
        <v>-4.675203939377688</v>
      </c>
      <c r="D67" s="29">
        <v>0.46286011686902184</v>
      </c>
      <c r="E67" s="29">
        <v>1.6608814408140082</v>
      </c>
      <c r="F67" s="33" t="str">
        <f>IF(C67&gt;E67,"forkast","ikke forkast")</f>
        <v>ikke forkast</v>
      </c>
      <c r="G67" s="33" t="str">
        <f>IF(D67&gt;E67,"forkast","ikke forkast")</f>
        <v>ikke forkast</v>
      </c>
    </row>
    <row r="70" ht="15">
      <c r="A70" s="2" t="s">
        <v>115</v>
      </c>
    </row>
    <row r="71" ht="15">
      <c r="A71" s="13" t="s">
        <v>97</v>
      </c>
    </row>
    <row r="72" spans="1:7" ht="15" thickBot="1">
      <c r="A72" s="40" t="s">
        <v>71</v>
      </c>
      <c r="B72" s="40"/>
      <c r="C72" s="40" t="s">
        <v>85</v>
      </c>
      <c r="D72" s="40" t="s">
        <v>86</v>
      </c>
      <c r="E72" s="40" t="s">
        <v>87</v>
      </c>
      <c r="F72" s="40" t="s">
        <v>88</v>
      </c>
      <c r="G72" s="40" t="s">
        <v>89</v>
      </c>
    </row>
    <row r="73" spans="1:7" ht="15">
      <c r="A73" s="42">
        <v>1.5</v>
      </c>
      <c r="B73" s="11">
        <v>2.7549546391752586</v>
      </c>
      <c r="C73" s="11">
        <v>-5.900772178715083</v>
      </c>
      <c r="D73" s="11">
        <v>-1.9407635074422915</v>
      </c>
      <c r="E73" s="11">
        <v>1.6608814408140082</v>
      </c>
      <c r="F73" s="38" t="str">
        <f>IF(C73&gt;E73,"forkast","ikke forkast")</f>
        <v>ikke forkast</v>
      </c>
      <c r="G73" s="38" t="str">
        <f>IF(D73&gt;E73,"forkast","ikke forkast")</f>
        <v>ikke forkast</v>
      </c>
    </row>
    <row r="74" spans="1:7" ht="15">
      <c r="A74" s="28">
        <v>2.7</v>
      </c>
      <c r="B74" s="29">
        <v>3.097317525773196</v>
      </c>
      <c r="C74" s="29">
        <v>-4.0401400771581235</v>
      </c>
      <c r="D74" s="29">
        <v>0.9763932161217121</v>
      </c>
      <c r="E74" s="29">
        <v>1.6608814408140082</v>
      </c>
      <c r="F74" s="33" t="str">
        <f>IF(C74&gt;E74,"forkast","ikke forkast")</f>
        <v>ikke forkast</v>
      </c>
      <c r="G74" s="33" t="str">
        <f>IF(D74&gt;E74,"forkast","ikke forkast")</f>
        <v>ikke forkast</v>
      </c>
    </row>
  </sheetData>
  <mergeCells count="1">
    <mergeCell ref="B4:C4"/>
  </mergeCells>
  <hyperlinks>
    <hyperlink ref="A1" location="Innholdsfortegnelse!A1" display="Tilbake"/>
    <hyperlink ref="A17" location="'Analyse av hypoteser'!A1" display="til toppen"/>
    <hyperlink ref="A2" location="'Analyse av hypoteser'!A26" display="Analyse av hypotese 1"/>
    <hyperlink ref="A29" location="'Analyse av hypoteser'!A1" display="til toppen"/>
    <hyperlink ref="B4:C4" location="'Analyse av hypoteser'!A46" display="2,1- oppmuntring og støtte"/>
    <hyperlink ref="A3" location="'Analyse av hypoteser'!A52" display="analyse av hypotese 2 - et miljø for idégenerering"/>
    <hyperlink ref="B5" location="'Analyse av hypoteser'!A49" display="2,2 - ledelsens støtte"/>
    <hyperlink ref="B6" location="'Analyse av hypoteser'!A53" display="2,3 - autonomi"/>
    <hyperlink ref="B7" location="'Analyse av hypoteser'!A62" display="2,4 - utfordring"/>
    <hyperlink ref="A46" location="'Analyse av hypoteser'!A1" display="til toppen"/>
    <hyperlink ref="A41" location="'Analyse av hypoteser'!A1" display="til toppen"/>
    <hyperlink ref="A35" location="'Analyse av hypoteser'!A1" display="til toppen"/>
    <hyperlink ref="A57" location="'Analyse av hypoteser'!A1" display="til toppen"/>
    <hyperlink ref="A8" location="'Analyse av hypoteser'!A73" display="analyse av hypotese 6 - ideer til endring og forbedring"/>
    <hyperlink ref="A64" location="'Analyse av hypoteser'!A1" display="til toppen"/>
    <hyperlink ref="A9" location="'Analyse av hypoteser'!A79" display="analyse av hypotese 7 - Fremming av ideer"/>
    <hyperlink ref="A10" location="'Analyse av hypoteser'!A86" display="analyse av hypotese 8 - Ideer som blir gjennomført"/>
    <hyperlink ref="A71" location="'Analyse av hypoteser'!A1" display="til toppen"/>
  </hyperlinks>
  <printOptions/>
  <pageMargins left="0.7" right="0.7" top="0.75" bottom="0.75" header="0.3" footer="0.3"/>
  <pageSetup orientation="portrait" paperSize="9"/>
  <ignoredErrors>
    <ignoredError sqref="B32 B38 B44 B49 A66:A6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9"/>
  <sheetViews>
    <sheetView workbookViewId="0" topLeftCell="A1"/>
  </sheetViews>
  <sheetFormatPr defaultColWidth="8.8515625" defaultRowHeight="15"/>
  <cols>
    <col min="1" max="1" width="16.421875" style="0" customWidth="1"/>
    <col min="4" max="4" width="15.7109375" style="0" customWidth="1"/>
    <col min="30" max="30" width="13.421875" style="0" customWidth="1"/>
  </cols>
  <sheetData>
    <row r="1" spans="1:4" ht="25">
      <c r="A1" s="16" t="s">
        <v>39</v>
      </c>
      <c r="D1" s="24" t="s">
        <v>180</v>
      </c>
    </row>
    <row r="3" spans="1:4" ht="15">
      <c r="A3" s="2" t="s">
        <v>131</v>
      </c>
      <c r="B3" s="2"/>
      <c r="C3" s="2"/>
      <c r="D3" s="2"/>
    </row>
    <row r="4" spans="2:4" ht="15">
      <c r="B4" s="3" t="s">
        <v>1</v>
      </c>
      <c r="C4" s="90" t="s">
        <v>59</v>
      </c>
      <c r="D4" s="90"/>
    </row>
    <row r="5" spans="2:4" ht="15">
      <c r="B5" s="3" t="s">
        <v>38</v>
      </c>
      <c r="C5" s="90" t="s">
        <v>61</v>
      </c>
      <c r="D5" s="90"/>
    </row>
    <row r="6" spans="2:4" ht="15">
      <c r="B6" s="3" t="s">
        <v>70</v>
      </c>
      <c r="C6" s="90" t="s">
        <v>65</v>
      </c>
      <c r="D6" s="90"/>
    </row>
    <row r="7" spans="2:4" ht="15">
      <c r="B7" s="3" t="s">
        <v>84</v>
      </c>
      <c r="C7" s="90" t="s">
        <v>67</v>
      </c>
      <c r="D7" s="90"/>
    </row>
    <row r="8" spans="2:4" ht="15">
      <c r="B8" s="3" t="s">
        <v>129</v>
      </c>
      <c r="C8" s="90" t="s">
        <v>133</v>
      </c>
      <c r="D8" s="90"/>
    </row>
    <row r="10" ht="15">
      <c r="A10" s="2" t="s">
        <v>134</v>
      </c>
    </row>
    <row r="11" spans="2:4" ht="15">
      <c r="B11" s="3" t="s">
        <v>1</v>
      </c>
      <c r="C11" s="90" t="s">
        <v>59</v>
      </c>
      <c r="D11" s="90"/>
    </row>
    <row r="12" spans="2:4" ht="15">
      <c r="B12" s="3" t="s">
        <v>38</v>
      </c>
      <c r="C12" s="90" t="s">
        <v>61</v>
      </c>
      <c r="D12" s="90"/>
    </row>
    <row r="13" spans="2:4" ht="15">
      <c r="B13" s="3" t="s">
        <v>70</v>
      </c>
      <c r="C13" s="90" t="s">
        <v>65</v>
      </c>
      <c r="D13" s="90"/>
    </row>
    <row r="14" spans="2:4" ht="15">
      <c r="B14" s="3" t="s">
        <v>84</v>
      </c>
      <c r="C14" s="90" t="s">
        <v>67</v>
      </c>
      <c r="D14" s="90"/>
    </row>
    <row r="15" spans="2:4" ht="15">
      <c r="B15" s="3" t="s">
        <v>129</v>
      </c>
      <c r="C15" s="90" t="s">
        <v>133</v>
      </c>
      <c r="D15" s="90"/>
    </row>
    <row r="18" ht="19">
      <c r="A18" s="20" t="s">
        <v>135</v>
      </c>
    </row>
    <row r="19" ht="15">
      <c r="A19" s="13" t="s">
        <v>62</v>
      </c>
    </row>
    <row r="20" spans="1:33" ht="15">
      <c r="A20" s="2" t="s">
        <v>136</v>
      </c>
      <c r="B20" s="2"/>
      <c r="C20" s="2"/>
      <c r="D20" s="2"/>
      <c r="E20" s="2" t="s">
        <v>136</v>
      </c>
      <c r="F20" s="2"/>
      <c r="G20" s="2"/>
      <c r="H20" s="2"/>
      <c r="I20" s="2" t="s">
        <v>136</v>
      </c>
      <c r="J20" s="2"/>
      <c r="K20" s="2"/>
      <c r="L20" s="2"/>
      <c r="M20" s="2" t="s">
        <v>136</v>
      </c>
      <c r="N20" s="2"/>
      <c r="O20" s="2"/>
      <c r="P20" s="2"/>
      <c r="Q20" s="2" t="s">
        <v>136</v>
      </c>
      <c r="R20" s="2"/>
      <c r="S20" s="2"/>
      <c r="T20" s="2"/>
      <c r="U20" s="2" t="s">
        <v>136</v>
      </c>
      <c r="V20" s="2"/>
      <c r="W20" s="2"/>
      <c r="X20" s="2"/>
      <c r="Y20" s="2" t="s">
        <v>136</v>
      </c>
      <c r="Z20" s="2"/>
      <c r="AA20" s="2"/>
      <c r="AB20" s="2"/>
      <c r="AC20" s="2"/>
      <c r="AD20" s="2" t="s">
        <v>136</v>
      </c>
      <c r="AE20" s="2"/>
      <c r="AF20" s="2"/>
      <c r="AG20" s="2"/>
    </row>
    <row r="21" spans="2:32" ht="15">
      <c r="B21" t="s">
        <v>2</v>
      </c>
      <c r="C21" t="s">
        <v>2</v>
      </c>
      <c r="F21" t="s">
        <v>3</v>
      </c>
      <c r="G21" t="s">
        <v>3</v>
      </c>
      <c r="J21" t="s">
        <v>4</v>
      </c>
      <c r="K21" t="s">
        <v>4</v>
      </c>
      <c r="N21" t="s">
        <v>5</v>
      </c>
      <c r="O21" t="s">
        <v>5</v>
      </c>
      <c r="R21" t="s">
        <v>6</v>
      </c>
      <c r="S21" t="s">
        <v>6</v>
      </c>
      <c r="V21" t="s">
        <v>7</v>
      </c>
      <c r="W21" t="s">
        <v>7</v>
      </c>
      <c r="Z21" t="s">
        <v>8</v>
      </c>
      <c r="AA21" t="s">
        <v>8</v>
      </c>
      <c r="AE21" t="s">
        <v>9</v>
      </c>
      <c r="AF21" t="s">
        <v>9</v>
      </c>
    </row>
    <row r="22" spans="1:32" ht="15">
      <c r="A22" t="s">
        <v>43</v>
      </c>
      <c r="B22">
        <v>3.3</v>
      </c>
      <c r="C22">
        <v>3.5</v>
      </c>
      <c r="E22" t="s">
        <v>43</v>
      </c>
      <c r="F22">
        <v>3.1</v>
      </c>
      <c r="G22">
        <v>3.5</v>
      </c>
      <c r="I22" t="s">
        <v>43</v>
      </c>
      <c r="J22">
        <v>3.3</v>
      </c>
      <c r="K22">
        <v>4</v>
      </c>
      <c r="M22" t="s">
        <v>43</v>
      </c>
      <c r="N22">
        <v>3.1</v>
      </c>
      <c r="O22">
        <v>3.375</v>
      </c>
      <c r="Q22" t="s">
        <v>43</v>
      </c>
      <c r="R22">
        <v>3.4</v>
      </c>
      <c r="S22">
        <v>3.6</v>
      </c>
      <c r="U22" t="s">
        <v>43</v>
      </c>
      <c r="V22">
        <v>3.2</v>
      </c>
      <c r="W22">
        <v>3.6</v>
      </c>
      <c r="Y22" t="s">
        <v>43</v>
      </c>
      <c r="Z22">
        <v>2.9</v>
      </c>
      <c r="AA22">
        <v>2.7</v>
      </c>
      <c r="AD22" t="s">
        <v>43</v>
      </c>
      <c r="AE22">
        <v>2.6</v>
      </c>
      <c r="AF22">
        <v>3</v>
      </c>
    </row>
    <row r="23" spans="1:32" ht="15">
      <c r="A23" t="s">
        <v>137</v>
      </c>
      <c r="B23">
        <v>0.6777777777777771</v>
      </c>
      <c r="C23">
        <v>0.9444444444444444</v>
      </c>
      <c r="E23" t="s">
        <v>137</v>
      </c>
      <c r="F23">
        <v>0.9888888888888895</v>
      </c>
      <c r="G23">
        <v>1.1666666666666667</v>
      </c>
      <c r="I23" t="s">
        <v>137</v>
      </c>
      <c r="J23">
        <v>0.8999999999999994</v>
      </c>
      <c r="K23">
        <v>0.8888888888888888</v>
      </c>
      <c r="M23" t="s">
        <v>137</v>
      </c>
      <c r="N23">
        <v>0.9888888888888895</v>
      </c>
      <c r="O23">
        <v>1.3194444444444444</v>
      </c>
      <c r="Q23" t="s">
        <v>137</v>
      </c>
      <c r="R23">
        <v>0.933333333333334</v>
      </c>
      <c r="S23">
        <v>0.933333333333334</v>
      </c>
      <c r="U23" t="s">
        <v>137</v>
      </c>
      <c r="V23">
        <v>1.5111111111111104</v>
      </c>
      <c r="W23">
        <v>1.8222222222222229</v>
      </c>
      <c r="Y23" t="s">
        <v>137</v>
      </c>
      <c r="Z23">
        <v>1.433333333333334</v>
      </c>
      <c r="AA23">
        <v>1.1222222222222216</v>
      </c>
      <c r="AD23" t="s">
        <v>137</v>
      </c>
      <c r="AE23">
        <v>1.6000000000000005</v>
      </c>
      <c r="AF23">
        <v>1.1111111111111112</v>
      </c>
    </row>
    <row r="24" spans="1:32" ht="15">
      <c r="A24" t="s">
        <v>138</v>
      </c>
      <c r="B24">
        <v>10</v>
      </c>
      <c r="C24">
        <v>10</v>
      </c>
      <c r="E24" t="s">
        <v>138</v>
      </c>
      <c r="F24">
        <v>10</v>
      </c>
      <c r="G24">
        <v>10</v>
      </c>
      <c r="I24" t="s">
        <v>138</v>
      </c>
      <c r="J24">
        <v>10</v>
      </c>
      <c r="K24">
        <v>10</v>
      </c>
      <c r="M24" t="s">
        <v>138</v>
      </c>
      <c r="N24">
        <v>10</v>
      </c>
      <c r="O24">
        <v>10</v>
      </c>
      <c r="Q24" t="s">
        <v>138</v>
      </c>
      <c r="R24">
        <v>10</v>
      </c>
      <c r="S24">
        <v>10</v>
      </c>
      <c r="U24" t="s">
        <v>138</v>
      </c>
      <c r="V24">
        <v>10</v>
      </c>
      <c r="W24">
        <v>10</v>
      </c>
      <c r="Y24" t="s">
        <v>138</v>
      </c>
      <c r="Z24">
        <v>10</v>
      </c>
      <c r="AA24">
        <v>10</v>
      </c>
      <c r="AD24" t="s">
        <v>138</v>
      </c>
      <c r="AE24">
        <v>10</v>
      </c>
      <c r="AF24">
        <v>10</v>
      </c>
    </row>
    <row r="25" spans="1:31" ht="15">
      <c r="A25" t="s">
        <v>139</v>
      </c>
      <c r="B25">
        <v>0.6249397270840973</v>
      </c>
      <c r="E25" t="s">
        <v>139</v>
      </c>
      <c r="F25">
        <v>0.7758390063176229</v>
      </c>
      <c r="I25" t="s">
        <v>139</v>
      </c>
      <c r="J25">
        <v>0.8695819912499182</v>
      </c>
      <c r="M25" t="s">
        <v>139</v>
      </c>
      <c r="N25">
        <v>0.6687455267429715</v>
      </c>
      <c r="Q25" t="s">
        <v>139</v>
      </c>
      <c r="R25">
        <v>0.42857142857142844</v>
      </c>
      <c r="U25" t="s">
        <v>139</v>
      </c>
      <c r="V25">
        <v>0.7901155864082308</v>
      </c>
      <c r="Y25" t="s">
        <v>139</v>
      </c>
      <c r="Z25">
        <v>0.6745826748800272</v>
      </c>
      <c r="AD25" t="s">
        <v>139</v>
      </c>
      <c r="AE25">
        <v>0.7499999999999999</v>
      </c>
    </row>
    <row r="26" spans="1:31" ht="15">
      <c r="A26" t="s">
        <v>140</v>
      </c>
      <c r="B26">
        <v>0</v>
      </c>
      <c r="E26" t="s">
        <v>140</v>
      </c>
      <c r="F26">
        <v>0</v>
      </c>
      <c r="I26" t="s">
        <v>140</v>
      </c>
      <c r="J26">
        <v>0</v>
      </c>
      <c r="M26" t="s">
        <v>140</v>
      </c>
      <c r="N26">
        <v>0</v>
      </c>
      <c r="Q26" t="s">
        <v>140</v>
      </c>
      <c r="R26">
        <v>0</v>
      </c>
      <c r="U26" t="s">
        <v>140</v>
      </c>
      <c r="V26">
        <v>0</v>
      </c>
      <c r="Y26" t="s">
        <v>140</v>
      </c>
      <c r="Z26">
        <v>0</v>
      </c>
      <c r="AD26" t="s">
        <v>140</v>
      </c>
      <c r="AE26">
        <v>0</v>
      </c>
    </row>
    <row r="27" spans="1:31" ht="15">
      <c r="A27" t="s">
        <v>141</v>
      </c>
      <c r="B27">
        <v>9</v>
      </c>
      <c r="E27" t="s">
        <v>141</v>
      </c>
      <c r="F27">
        <v>9</v>
      </c>
      <c r="I27" t="s">
        <v>141</v>
      </c>
      <c r="J27">
        <v>9</v>
      </c>
      <c r="M27" t="s">
        <v>141</v>
      </c>
      <c r="N27">
        <v>9</v>
      </c>
      <c r="Q27" t="s">
        <v>141</v>
      </c>
      <c r="R27">
        <v>9</v>
      </c>
      <c r="U27" t="s">
        <v>141</v>
      </c>
      <c r="V27">
        <v>9</v>
      </c>
      <c r="Y27" t="s">
        <v>141</v>
      </c>
      <c r="Z27">
        <v>9</v>
      </c>
      <c r="AD27" t="s">
        <v>141</v>
      </c>
      <c r="AE27">
        <v>9</v>
      </c>
    </row>
    <row r="28" spans="1:31" ht="15">
      <c r="A28" t="s">
        <v>142</v>
      </c>
      <c r="B28">
        <v>-0.8017837257372732</v>
      </c>
      <c r="E28" t="s">
        <v>142</v>
      </c>
      <c r="F28">
        <v>-1.8090680674665818</v>
      </c>
      <c r="I28" t="s">
        <v>142</v>
      </c>
      <c r="J28">
        <v>-4.58257569495584</v>
      </c>
      <c r="M28" t="s">
        <v>142</v>
      </c>
      <c r="N28">
        <v>-0.9843074773486246</v>
      </c>
      <c r="Q28" t="s">
        <v>142</v>
      </c>
      <c r="R28">
        <v>-0.6123724356957946</v>
      </c>
      <c r="U28" t="s">
        <v>142</v>
      </c>
      <c r="V28">
        <v>-1.5</v>
      </c>
      <c r="Y28" t="s">
        <v>142</v>
      </c>
      <c r="Z28">
        <v>0.6882472016116854</v>
      </c>
      <c r="AD28" t="s">
        <v>142</v>
      </c>
      <c r="AE28">
        <v>-1.5</v>
      </c>
    </row>
    <row r="29" spans="1:31" ht="15">
      <c r="A29" s="34" t="s">
        <v>143</v>
      </c>
      <c r="B29" s="34">
        <v>0.22166592510563188</v>
      </c>
      <c r="C29" s="57"/>
      <c r="D29" s="57"/>
      <c r="E29" s="34" t="s">
        <v>143</v>
      </c>
      <c r="F29" s="34">
        <v>0.05194406450215241</v>
      </c>
      <c r="G29" s="57"/>
      <c r="H29" s="57"/>
      <c r="I29" s="34" t="s">
        <v>143</v>
      </c>
      <c r="J29" s="34">
        <v>0.0006614752918711896</v>
      </c>
      <c r="K29" s="57"/>
      <c r="L29" s="57"/>
      <c r="M29" s="34" t="s">
        <v>143</v>
      </c>
      <c r="N29" s="34">
        <v>0.17534207804478497</v>
      </c>
      <c r="O29" s="57"/>
      <c r="P29" s="57"/>
      <c r="Q29" s="34" t="s">
        <v>143</v>
      </c>
      <c r="R29" s="34">
        <v>0.2777227210691997</v>
      </c>
      <c r="S29" s="57"/>
      <c r="T29" s="57"/>
      <c r="U29" s="34" t="s">
        <v>143</v>
      </c>
      <c r="V29" s="34">
        <v>0.08392532806289144</v>
      </c>
      <c r="W29" s="57"/>
      <c r="X29" s="57"/>
      <c r="Y29" s="34" t="s">
        <v>143</v>
      </c>
      <c r="Z29" s="34">
        <v>0.25432324581632415</v>
      </c>
      <c r="AD29" s="34" t="s">
        <v>143</v>
      </c>
      <c r="AE29" s="34">
        <v>0.08392532806289144</v>
      </c>
    </row>
    <row r="30" spans="1:31" ht="15">
      <c r="A30" t="s">
        <v>144</v>
      </c>
      <c r="B30">
        <v>1.83311292255007</v>
      </c>
      <c r="E30" t="s">
        <v>144</v>
      </c>
      <c r="F30">
        <v>1.83311292255007</v>
      </c>
      <c r="I30" t="s">
        <v>144</v>
      </c>
      <c r="J30">
        <v>1.83311292255007</v>
      </c>
      <c r="M30" t="s">
        <v>144</v>
      </c>
      <c r="N30">
        <v>1.83311292255007</v>
      </c>
      <c r="Q30" t="s">
        <v>144</v>
      </c>
      <c r="R30">
        <v>1.83311292255007</v>
      </c>
      <c r="U30" t="s">
        <v>144</v>
      </c>
      <c r="V30">
        <v>1.83311292255007</v>
      </c>
      <c r="Y30" t="s">
        <v>144</v>
      </c>
      <c r="Z30">
        <v>1.83311292255007</v>
      </c>
      <c r="AD30" t="s">
        <v>144</v>
      </c>
      <c r="AE30">
        <v>1.83311292255007</v>
      </c>
    </row>
    <row r="31" spans="1:31" ht="15">
      <c r="A31" t="s">
        <v>145</v>
      </c>
      <c r="B31">
        <v>0.44333185021126376</v>
      </c>
      <c r="E31" t="s">
        <v>145</v>
      </c>
      <c r="F31">
        <v>0.10388812900430482</v>
      </c>
      <c r="I31" t="s">
        <v>145</v>
      </c>
      <c r="J31">
        <v>0.0013229505837423791</v>
      </c>
      <c r="M31" t="s">
        <v>145</v>
      </c>
      <c r="N31">
        <v>0.35068415608956993</v>
      </c>
      <c r="Q31" t="s">
        <v>145</v>
      </c>
      <c r="R31">
        <v>0.5554454421383994</v>
      </c>
      <c r="U31" t="s">
        <v>145</v>
      </c>
      <c r="V31">
        <v>0.16785065612578287</v>
      </c>
      <c r="Y31" t="s">
        <v>145</v>
      </c>
      <c r="Z31">
        <v>0.5086464916326483</v>
      </c>
      <c r="AD31" t="s">
        <v>145</v>
      </c>
      <c r="AE31">
        <v>0.16785065612578287</v>
      </c>
    </row>
    <row r="32" spans="1:31" ht="15">
      <c r="A32" t="s">
        <v>146</v>
      </c>
      <c r="B32">
        <v>2.262157158173583</v>
      </c>
      <c r="E32" t="s">
        <v>146</v>
      </c>
      <c r="F32">
        <v>2.262157158173583</v>
      </c>
      <c r="I32" t="s">
        <v>146</v>
      </c>
      <c r="J32">
        <v>2.262157158173583</v>
      </c>
      <c r="M32" t="s">
        <v>146</v>
      </c>
      <c r="N32">
        <v>2.262157158173583</v>
      </c>
      <c r="Q32" t="s">
        <v>146</v>
      </c>
      <c r="R32">
        <v>2.262157158173583</v>
      </c>
      <c r="U32" t="s">
        <v>146</v>
      </c>
      <c r="V32">
        <v>2.262157158173583</v>
      </c>
      <c r="Y32" t="s">
        <v>146</v>
      </c>
      <c r="Z32">
        <v>2.262157158173583</v>
      </c>
      <c r="AD32" t="s">
        <v>146</v>
      </c>
      <c r="AE32">
        <v>2.262157158173583</v>
      </c>
    </row>
    <row r="37" ht="19">
      <c r="A37" s="20" t="s">
        <v>147</v>
      </c>
    </row>
    <row r="38" ht="15">
      <c r="A38" s="13" t="s">
        <v>62</v>
      </c>
    </row>
    <row r="39" spans="1:28" ht="15">
      <c r="A39" s="2" t="s">
        <v>136</v>
      </c>
      <c r="B39" s="2"/>
      <c r="C39" s="2"/>
      <c r="D39" s="2"/>
      <c r="E39" s="2" t="s">
        <v>136</v>
      </c>
      <c r="F39" s="2"/>
      <c r="G39" s="2"/>
      <c r="H39" s="2"/>
      <c r="I39" s="2" t="s">
        <v>136</v>
      </c>
      <c r="J39" s="2"/>
      <c r="K39" s="2"/>
      <c r="L39" s="2"/>
      <c r="M39" s="2" t="s">
        <v>136</v>
      </c>
      <c r="N39" s="2"/>
      <c r="O39" s="2"/>
      <c r="P39" s="2"/>
      <c r="Q39" s="2" t="s">
        <v>136</v>
      </c>
      <c r="R39" s="2"/>
      <c r="S39" s="2"/>
      <c r="T39" s="2"/>
      <c r="U39" s="2" t="s">
        <v>136</v>
      </c>
      <c r="V39" s="2"/>
      <c r="W39" s="2"/>
      <c r="X39" s="2"/>
      <c r="Y39" s="2" t="s">
        <v>136</v>
      </c>
      <c r="Z39" s="2"/>
      <c r="AA39" s="2"/>
      <c r="AB39" s="2"/>
    </row>
    <row r="41" spans="1:27" ht="15">
      <c r="A41" s="2"/>
      <c r="B41" s="2" t="s">
        <v>10</v>
      </c>
      <c r="C41" s="2" t="s">
        <v>10</v>
      </c>
      <c r="D41" s="2"/>
      <c r="E41" s="2"/>
      <c r="F41" s="2" t="s">
        <v>11</v>
      </c>
      <c r="G41" s="2" t="s">
        <v>11</v>
      </c>
      <c r="H41" s="2"/>
      <c r="I41" s="2"/>
      <c r="J41" s="2" t="s">
        <v>12</v>
      </c>
      <c r="K41" s="2" t="s">
        <v>12</v>
      </c>
      <c r="L41" s="2"/>
      <c r="M41" s="2"/>
      <c r="N41" s="2" t="s">
        <v>13</v>
      </c>
      <c r="O41" s="2" t="s">
        <v>13</v>
      </c>
      <c r="P41" s="2"/>
      <c r="Q41" s="2"/>
      <c r="R41" s="2" t="s">
        <v>14</v>
      </c>
      <c r="S41" s="2" t="s">
        <v>14</v>
      </c>
      <c r="T41" s="2"/>
      <c r="U41" s="2"/>
      <c r="V41" s="2" t="s">
        <v>15</v>
      </c>
      <c r="W41" s="2" t="s">
        <v>15</v>
      </c>
      <c r="X41" s="2"/>
      <c r="Y41" s="2"/>
      <c r="Z41" s="2" t="s">
        <v>16</v>
      </c>
      <c r="AA41" s="2" t="s">
        <v>16</v>
      </c>
    </row>
    <row r="42" spans="1:27" ht="15">
      <c r="A42" t="s">
        <v>43</v>
      </c>
      <c r="B42">
        <v>3.222222222</v>
      </c>
      <c r="C42">
        <v>3.5</v>
      </c>
      <c r="E42" t="s">
        <v>43</v>
      </c>
      <c r="F42">
        <v>3</v>
      </c>
      <c r="G42">
        <v>3.4444444439999997</v>
      </c>
      <c r="I42" t="s">
        <v>43</v>
      </c>
      <c r="J42">
        <v>3.2</v>
      </c>
      <c r="K42">
        <v>3.6</v>
      </c>
      <c r="M42" t="s">
        <v>43</v>
      </c>
      <c r="N42">
        <v>3.7</v>
      </c>
      <c r="O42">
        <v>3.3</v>
      </c>
      <c r="Q42" t="s">
        <v>43</v>
      </c>
      <c r="R42">
        <v>3.4</v>
      </c>
      <c r="S42">
        <v>3.1</v>
      </c>
      <c r="U42" t="s">
        <v>43</v>
      </c>
      <c r="V42">
        <v>3.5</v>
      </c>
      <c r="W42">
        <v>3</v>
      </c>
      <c r="Y42" t="s">
        <v>43</v>
      </c>
      <c r="Z42">
        <v>3</v>
      </c>
      <c r="AA42">
        <v>3</v>
      </c>
    </row>
    <row r="43" spans="1:27" ht="15">
      <c r="A43" t="s">
        <v>137</v>
      </c>
      <c r="B43">
        <v>0.3950617283950635</v>
      </c>
      <c r="C43">
        <v>1.1666666666666667</v>
      </c>
      <c r="E43" t="s">
        <v>137</v>
      </c>
      <c r="F43">
        <v>0.4444444444444444</v>
      </c>
      <c r="G43">
        <v>0.6913580246913588</v>
      </c>
      <c r="I43" t="s">
        <v>137</v>
      </c>
      <c r="J43">
        <v>0.8444444444444438</v>
      </c>
      <c r="K43">
        <v>0.48888888888888954</v>
      </c>
      <c r="M43" t="s">
        <v>137</v>
      </c>
      <c r="N43">
        <v>1.3444444444444439</v>
      </c>
      <c r="O43">
        <v>1.3444444444444439</v>
      </c>
      <c r="Q43" t="s">
        <v>137</v>
      </c>
      <c r="R43">
        <v>1.6000000000000005</v>
      </c>
      <c r="S43">
        <v>1.6555555555555561</v>
      </c>
      <c r="U43" t="s">
        <v>137</v>
      </c>
      <c r="V43">
        <v>0.2777777777777778</v>
      </c>
      <c r="W43">
        <v>1.7777777777777777</v>
      </c>
      <c r="Y43" t="s">
        <v>137</v>
      </c>
      <c r="Z43">
        <v>1.1111111111111112</v>
      </c>
      <c r="AA43">
        <v>0.8888888888888888</v>
      </c>
    </row>
    <row r="44" spans="1:27" ht="15">
      <c r="A44" t="s">
        <v>138</v>
      </c>
      <c r="B44">
        <v>10</v>
      </c>
      <c r="C44">
        <v>10</v>
      </c>
      <c r="E44" t="s">
        <v>138</v>
      </c>
      <c r="F44">
        <v>10</v>
      </c>
      <c r="G44">
        <v>10</v>
      </c>
      <c r="I44" t="s">
        <v>138</v>
      </c>
      <c r="J44">
        <v>10</v>
      </c>
      <c r="K44">
        <v>10</v>
      </c>
      <c r="M44" t="s">
        <v>138</v>
      </c>
      <c r="N44">
        <v>10</v>
      </c>
      <c r="O44">
        <v>10</v>
      </c>
      <c r="Q44" t="s">
        <v>138</v>
      </c>
      <c r="R44">
        <v>10</v>
      </c>
      <c r="S44">
        <v>10</v>
      </c>
      <c r="U44" t="s">
        <v>138</v>
      </c>
      <c r="V44">
        <v>10</v>
      </c>
      <c r="W44">
        <v>10</v>
      </c>
      <c r="Y44" t="s">
        <v>138</v>
      </c>
      <c r="Z44">
        <v>10</v>
      </c>
      <c r="AA44">
        <v>10</v>
      </c>
    </row>
    <row r="45" spans="1:26" ht="15">
      <c r="A45" t="s">
        <v>139</v>
      </c>
      <c r="B45">
        <v>-0.5455447250444362</v>
      </c>
      <c r="E45" t="s">
        <v>139</v>
      </c>
      <c r="F45">
        <v>0.11135885168771431</v>
      </c>
      <c r="I45" t="s">
        <v>139</v>
      </c>
      <c r="J45">
        <v>0.3112715087397336</v>
      </c>
      <c r="M45" t="s">
        <v>139</v>
      </c>
      <c r="N45">
        <v>0.5702479338842975</v>
      </c>
      <c r="Q45" t="s">
        <v>139</v>
      </c>
      <c r="R45">
        <v>-0.16384638410380806</v>
      </c>
      <c r="U45" t="s">
        <v>139</v>
      </c>
      <c r="V45">
        <v>0.15811388300841897</v>
      </c>
      <c r="Y45" t="s">
        <v>139</v>
      </c>
      <c r="Z45">
        <v>-0.223606797749979</v>
      </c>
    </row>
    <row r="46" spans="1:26" ht="15">
      <c r="A46" t="s">
        <v>140</v>
      </c>
      <c r="B46">
        <v>0</v>
      </c>
      <c r="E46" t="s">
        <v>140</v>
      </c>
      <c r="F46">
        <v>0</v>
      </c>
      <c r="I46" t="s">
        <v>140</v>
      </c>
      <c r="J46">
        <v>0</v>
      </c>
      <c r="M46" t="s">
        <v>140</v>
      </c>
      <c r="N46">
        <v>0</v>
      </c>
      <c r="Q46" t="s">
        <v>140</v>
      </c>
      <c r="R46">
        <v>0</v>
      </c>
      <c r="U46" t="s">
        <v>140</v>
      </c>
      <c r="V46">
        <v>0</v>
      </c>
      <c r="Y46" t="s">
        <v>140</v>
      </c>
      <c r="Z46">
        <v>0</v>
      </c>
    </row>
    <row r="47" spans="1:26" ht="15">
      <c r="A47" t="s">
        <v>141</v>
      </c>
      <c r="B47">
        <v>9</v>
      </c>
      <c r="E47" t="s">
        <v>141</v>
      </c>
      <c r="F47">
        <v>9</v>
      </c>
      <c r="I47" t="s">
        <v>141</v>
      </c>
      <c r="J47">
        <v>9</v>
      </c>
      <c r="M47" t="s">
        <v>141</v>
      </c>
      <c r="N47">
        <v>9</v>
      </c>
      <c r="Q47" t="s">
        <v>141</v>
      </c>
      <c r="R47">
        <v>9</v>
      </c>
      <c r="U47" t="s">
        <v>141</v>
      </c>
      <c r="V47">
        <v>9</v>
      </c>
      <c r="Y47" t="s">
        <v>141</v>
      </c>
      <c r="Z47">
        <v>9</v>
      </c>
    </row>
    <row r="48" spans="1:26" ht="15">
      <c r="A48" t="s">
        <v>142</v>
      </c>
      <c r="B48">
        <v>-0.5788960563655985</v>
      </c>
      <c r="E48" t="s">
        <v>142</v>
      </c>
      <c r="F48">
        <v>-1.396860590823691</v>
      </c>
      <c r="I48" t="s">
        <v>142</v>
      </c>
      <c r="J48">
        <v>-1.3093073414159544</v>
      </c>
      <c r="M48" t="s">
        <v>142</v>
      </c>
      <c r="N48">
        <v>1.176696810829104</v>
      </c>
      <c r="Q48" t="s">
        <v>142</v>
      </c>
      <c r="R48">
        <v>0.4873773249664941</v>
      </c>
      <c r="U48" t="s">
        <v>142</v>
      </c>
      <c r="V48">
        <v>1.1677484162422846</v>
      </c>
      <c r="Y48" t="s">
        <v>142</v>
      </c>
      <c r="Z48">
        <v>0</v>
      </c>
    </row>
    <row r="49" spans="1:27" ht="15">
      <c r="A49" s="34" t="s">
        <v>143</v>
      </c>
      <c r="B49" s="34">
        <v>0.2884290870401053</v>
      </c>
      <c r="C49" s="57"/>
      <c r="D49" s="57"/>
      <c r="E49" s="34" t="s">
        <v>143</v>
      </c>
      <c r="F49" s="34">
        <v>0.09797007584397582</v>
      </c>
      <c r="G49" s="57"/>
      <c r="H49" s="57"/>
      <c r="I49" s="34" t="s">
        <v>143</v>
      </c>
      <c r="J49" s="34">
        <v>0.11143417509570558</v>
      </c>
      <c r="K49" s="57"/>
      <c r="L49" s="57"/>
      <c r="M49" s="34" t="s">
        <v>143</v>
      </c>
      <c r="N49" s="34">
        <v>0.13474972691849507</v>
      </c>
      <c r="O49" s="57"/>
      <c r="P49" s="57"/>
      <c r="Q49" s="34" t="s">
        <v>143</v>
      </c>
      <c r="R49" s="34">
        <v>0.31882110266041336</v>
      </c>
      <c r="S49" s="57"/>
      <c r="T49" s="57"/>
      <c r="U49" s="34" t="s">
        <v>143</v>
      </c>
      <c r="V49" s="34">
        <v>0.13645610757387688</v>
      </c>
      <c r="W49" s="57"/>
      <c r="X49" s="57"/>
      <c r="Y49" s="34" t="s">
        <v>143</v>
      </c>
      <c r="Z49" s="34">
        <v>0.5</v>
      </c>
      <c r="AA49" s="57"/>
    </row>
    <row r="50" spans="1:26" ht="15">
      <c r="A50" t="s">
        <v>144</v>
      </c>
      <c r="B50">
        <v>1.83311292255007</v>
      </c>
      <c r="E50" t="s">
        <v>144</v>
      </c>
      <c r="F50">
        <v>1.83311292255007</v>
      </c>
      <c r="I50" t="s">
        <v>144</v>
      </c>
      <c r="J50">
        <v>1.83311292255007</v>
      </c>
      <c r="M50" t="s">
        <v>144</v>
      </c>
      <c r="N50">
        <v>1.83311292255007</v>
      </c>
      <c r="Q50" t="s">
        <v>144</v>
      </c>
      <c r="R50">
        <v>1.83311292255007</v>
      </c>
      <c r="U50" t="s">
        <v>144</v>
      </c>
      <c r="V50">
        <v>1.83311292255007</v>
      </c>
      <c r="Y50" t="s">
        <v>144</v>
      </c>
      <c r="Z50">
        <v>1.83311292255007</v>
      </c>
    </row>
    <row r="51" spans="1:26" ht="15">
      <c r="A51" t="s">
        <v>145</v>
      </c>
      <c r="B51">
        <v>0.5768581740802106</v>
      </c>
      <c r="E51" t="s">
        <v>145</v>
      </c>
      <c r="F51">
        <v>0.19594015168795165</v>
      </c>
      <c r="I51" t="s">
        <v>145</v>
      </c>
      <c r="J51">
        <v>0.22286835019141116</v>
      </c>
      <c r="M51" t="s">
        <v>145</v>
      </c>
      <c r="N51">
        <v>0.26949945383699014</v>
      </c>
      <c r="Q51" t="s">
        <v>145</v>
      </c>
      <c r="R51">
        <v>0.6376422053208267</v>
      </c>
      <c r="U51" t="s">
        <v>145</v>
      </c>
      <c r="V51">
        <v>0.27291221514775377</v>
      </c>
      <c r="Y51" t="s">
        <v>145</v>
      </c>
      <c r="Z51">
        <v>1</v>
      </c>
    </row>
    <row r="52" spans="1:26" ht="15">
      <c r="A52" t="s">
        <v>146</v>
      </c>
      <c r="B52">
        <v>2.262157158173583</v>
      </c>
      <c r="E52" t="s">
        <v>146</v>
      </c>
      <c r="F52">
        <v>2.262157158173583</v>
      </c>
      <c r="I52" t="s">
        <v>146</v>
      </c>
      <c r="J52">
        <v>2.262157158173583</v>
      </c>
      <c r="M52" t="s">
        <v>146</v>
      </c>
      <c r="N52">
        <v>2.262157158173583</v>
      </c>
      <c r="Q52" t="s">
        <v>146</v>
      </c>
      <c r="R52">
        <v>2.262157158173583</v>
      </c>
      <c r="U52" t="s">
        <v>146</v>
      </c>
      <c r="V52">
        <v>2.262157158173583</v>
      </c>
      <c r="Y52" t="s">
        <v>146</v>
      </c>
      <c r="Z52">
        <v>2.262157158173583</v>
      </c>
    </row>
    <row r="56" spans="1:3" ht="19">
      <c r="A56" s="20" t="s">
        <v>148</v>
      </c>
      <c r="B56" s="2"/>
      <c r="C56" s="2"/>
    </row>
    <row r="57" ht="15">
      <c r="A57" s="13" t="s">
        <v>62</v>
      </c>
    </row>
    <row r="58" spans="1:20" ht="15">
      <c r="A58" s="2" t="s">
        <v>136</v>
      </c>
      <c r="B58" s="2"/>
      <c r="C58" s="2"/>
      <c r="D58" s="2"/>
      <c r="E58" s="2" t="s">
        <v>136</v>
      </c>
      <c r="F58" s="2"/>
      <c r="G58" s="2"/>
      <c r="H58" s="2"/>
      <c r="I58" s="2" t="s">
        <v>136</v>
      </c>
      <c r="J58" s="2"/>
      <c r="K58" s="2"/>
      <c r="L58" s="2"/>
      <c r="M58" s="2" t="s">
        <v>136</v>
      </c>
      <c r="N58" s="2"/>
      <c r="O58" s="2"/>
      <c r="P58" s="2"/>
      <c r="Q58" s="2" t="s">
        <v>136</v>
      </c>
      <c r="R58" s="2"/>
      <c r="S58" s="2"/>
      <c r="T58" s="2"/>
    </row>
    <row r="60" spans="2:19" ht="15">
      <c r="B60" s="2" t="s">
        <v>17</v>
      </c>
      <c r="C60" s="2" t="s">
        <v>17</v>
      </c>
      <c r="D60" s="2"/>
      <c r="E60" s="2"/>
      <c r="F60" s="2" t="s">
        <v>18</v>
      </c>
      <c r="G60" s="2" t="s">
        <v>18</v>
      </c>
      <c r="H60" s="2"/>
      <c r="I60" s="2"/>
      <c r="J60" s="2" t="s">
        <v>19</v>
      </c>
      <c r="K60" s="2" t="s">
        <v>19</v>
      </c>
      <c r="L60" s="2"/>
      <c r="M60" s="2"/>
      <c r="N60" s="2" t="s">
        <v>20</v>
      </c>
      <c r="O60" s="2" t="s">
        <v>20</v>
      </c>
      <c r="P60" s="2"/>
      <c r="Q60" s="2"/>
      <c r="R60" s="2" t="s">
        <v>21</v>
      </c>
      <c r="S60" s="2" t="s">
        <v>21</v>
      </c>
    </row>
    <row r="61" spans="1:19" ht="15">
      <c r="A61" t="s">
        <v>43</v>
      </c>
      <c r="B61">
        <v>4.2</v>
      </c>
      <c r="C61">
        <v>4</v>
      </c>
      <c r="E61" t="s">
        <v>43</v>
      </c>
      <c r="F61">
        <v>2.5</v>
      </c>
      <c r="G61">
        <v>2.9</v>
      </c>
      <c r="I61" t="s">
        <v>43</v>
      </c>
      <c r="J61">
        <v>4.4</v>
      </c>
      <c r="K61">
        <v>4</v>
      </c>
      <c r="M61" t="s">
        <v>43</v>
      </c>
      <c r="N61">
        <v>4.5</v>
      </c>
      <c r="O61">
        <v>4.5</v>
      </c>
      <c r="Q61" t="s">
        <v>43</v>
      </c>
      <c r="R61">
        <v>4.6</v>
      </c>
      <c r="S61">
        <v>4.6</v>
      </c>
    </row>
    <row r="62" spans="1:19" ht="15">
      <c r="A62" t="s">
        <v>137</v>
      </c>
      <c r="B62">
        <v>0.6222222222222216</v>
      </c>
      <c r="C62">
        <v>1.1111111111111112</v>
      </c>
      <c r="E62" t="s">
        <v>137</v>
      </c>
      <c r="F62">
        <v>1.1666666666666667</v>
      </c>
      <c r="G62">
        <v>0.9888888888888895</v>
      </c>
      <c r="I62" t="s">
        <v>137</v>
      </c>
      <c r="J62">
        <v>0.48888888888888954</v>
      </c>
      <c r="K62">
        <v>0.4444444444444444</v>
      </c>
      <c r="M62" t="s">
        <v>137</v>
      </c>
      <c r="N62">
        <v>0.5</v>
      </c>
      <c r="O62">
        <v>0.5</v>
      </c>
      <c r="Q62" t="s">
        <v>137</v>
      </c>
      <c r="R62">
        <v>0.48888888888888954</v>
      </c>
      <c r="S62">
        <v>0.2666666666666673</v>
      </c>
    </row>
    <row r="63" spans="1:19" ht="15">
      <c r="A63" t="s">
        <v>138</v>
      </c>
      <c r="B63">
        <v>10</v>
      </c>
      <c r="C63">
        <v>10</v>
      </c>
      <c r="E63" t="s">
        <v>138</v>
      </c>
      <c r="F63">
        <v>10</v>
      </c>
      <c r="G63">
        <v>10</v>
      </c>
      <c r="I63" t="s">
        <v>138</v>
      </c>
      <c r="J63">
        <v>10</v>
      </c>
      <c r="K63">
        <v>10</v>
      </c>
      <c r="M63" t="s">
        <v>138</v>
      </c>
      <c r="N63">
        <v>10</v>
      </c>
      <c r="O63">
        <v>10</v>
      </c>
      <c r="Q63" t="s">
        <v>138</v>
      </c>
      <c r="R63">
        <v>10</v>
      </c>
      <c r="S63">
        <v>10</v>
      </c>
    </row>
    <row r="64" spans="1:18" ht="15">
      <c r="A64" t="s">
        <v>139</v>
      </c>
      <c r="B64">
        <v>0.2672612419124244</v>
      </c>
      <c r="E64" t="s">
        <v>139</v>
      </c>
      <c r="F64">
        <v>0.46550340379057376</v>
      </c>
      <c r="I64" t="s">
        <v>139</v>
      </c>
      <c r="J64">
        <v>0.4767312946227962</v>
      </c>
      <c r="M64" t="s">
        <v>139</v>
      </c>
      <c r="N64">
        <v>0.7777777777777777</v>
      </c>
      <c r="Q64" t="s">
        <v>139</v>
      </c>
      <c r="R64">
        <v>0.7385489458759966</v>
      </c>
    </row>
    <row r="65" spans="1:18" ht="15">
      <c r="A65" t="s">
        <v>140</v>
      </c>
      <c r="B65">
        <v>0</v>
      </c>
      <c r="E65" t="s">
        <v>140</v>
      </c>
      <c r="F65">
        <v>0</v>
      </c>
      <c r="I65" t="s">
        <v>140</v>
      </c>
      <c r="J65">
        <v>0</v>
      </c>
      <c r="M65" t="s">
        <v>140</v>
      </c>
      <c r="N65">
        <v>0</v>
      </c>
      <c r="Q65" t="s">
        <v>140</v>
      </c>
      <c r="R65">
        <v>0</v>
      </c>
    </row>
    <row r="66" spans="1:18" ht="15">
      <c r="A66" t="s">
        <v>141</v>
      </c>
      <c r="B66">
        <v>9</v>
      </c>
      <c r="E66" t="s">
        <v>141</v>
      </c>
      <c r="F66">
        <v>9</v>
      </c>
      <c r="I66" t="s">
        <v>141</v>
      </c>
      <c r="J66">
        <v>9</v>
      </c>
      <c r="M66" t="s">
        <v>141</v>
      </c>
      <c r="N66">
        <v>9</v>
      </c>
      <c r="Q66" t="s">
        <v>141</v>
      </c>
      <c r="R66">
        <v>9</v>
      </c>
    </row>
    <row r="67" spans="1:18" ht="15">
      <c r="A67" t="s">
        <v>142</v>
      </c>
      <c r="B67">
        <v>0.5570860145311558</v>
      </c>
      <c r="E67" t="s">
        <v>142</v>
      </c>
      <c r="F67">
        <v>-1.176696810829104</v>
      </c>
      <c r="I67" t="s">
        <v>142</v>
      </c>
      <c r="J67">
        <v>1.8090680674665818</v>
      </c>
      <c r="M67" t="s">
        <v>142</v>
      </c>
      <c r="N67">
        <v>0</v>
      </c>
      <c r="Q67" t="s">
        <v>142</v>
      </c>
      <c r="R67">
        <v>0</v>
      </c>
    </row>
    <row r="68" spans="1:18" ht="15">
      <c r="A68" s="34" t="s">
        <v>143</v>
      </c>
      <c r="B68" s="34">
        <v>0.29552561590689314</v>
      </c>
      <c r="C68" s="57"/>
      <c r="D68" s="57"/>
      <c r="E68" s="34" t="s">
        <v>143</v>
      </c>
      <c r="F68" s="34">
        <v>0.13474972691849507</v>
      </c>
      <c r="G68" s="57"/>
      <c r="H68" s="57"/>
      <c r="I68" s="34" t="s">
        <v>143</v>
      </c>
      <c r="J68" s="34">
        <v>0.05194406450215241</v>
      </c>
      <c r="K68" s="57"/>
      <c r="L68" s="57"/>
      <c r="M68" s="34" t="s">
        <v>143</v>
      </c>
      <c r="N68" s="34">
        <v>0.5</v>
      </c>
      <c r="O68" s="57"/>
      <c r="P68" s="57"/>
      <c r="Q68" s="34" t="s">
        <v>143</v>
      </c>
      <c r="R68" s="34">
        <v>0.5</v>
      </c>
    </row>
    <row r="69" spans="1:18" ht="15">
      <c r="A69" t="s">
        <v>144</v>
      </c>
      <c r="B69">
        <v>1.83311292255007</v>
      </c>
      <c r="E69" t="s">
        <v>144</v>
      </c>
      <c r="F69">
        <v>1.83311292255007</v>
      </c>
      <c r="I69" t="s">
        <v>144</v>
      </c>
      <c r="J69">
        <v>1.83311292255007</v>
      </c>
      <c r="M69" t="s">
        <v>144</v>
      </c>
      <c r="N69">
        <v>1.83311292255007</v>
      </c>
      <c r="Q69" t="s">
        <v>144</v>
      </c>
      <c r="R69">
        <v>1.83311292255007</v>
      </c>
    </row>
    <row r="70" spans="1:18" ht="15">
      <c r="A70" t="s">
        <v>145</v>
      </c>
      <c r="B70">
        <v>0.5910512318137863</v>
      </c>
      <c r="E70" t="s">
        <v>145</v>
      </c>
      <c r="F70">
        <v>0.26949945383699014</v>
      </c>
      <c r="I70" t="s">
        <v>145</v>
      </c>
      <c r="J70">
        <v>0.10388812900430482</v>
      </c>
      <c r="M70" t="s">
        <v>145</v>
      </c>
      <c r="N70">
        <v>1</v>
      </c>
      <c r="Q70" t="s">
        <v>145</v>
      </c>
      <c r="R70">
        <v>1</v>
      </c>
    </row>
    <row r="71" spans="1:18" ht="15">
      <c r="A71" t="s">
        <v>146</v>
      </c>
      <c r="B71">
        <v>2.262157158173583</v>
      </c>
      <c r="E71" t="s">
        <v>146</v>
      </c>
      <c r="F71">
        <v>2.262157158173583</v>
      </c>
      <c r="I71" t="s">
        <v>146</v>
      </c>
      <c r="J71">
        <v>2.262157158173583</v>
      </c>
      <c r="M71" t="s">
        <v>146</v>
      </c>
      <c r="N71">
        <v>2.262157158173583</v>
      </c>
      <c r="Q71" t="s">
        <v>146</v>
      </c>
      <c r="R71">
        <v>2.262157158173583</v>
      </c>
    </row>
    <row r="76" ht="19">
      <c r="A76" s="20" t="s">
        <v>149</v>
      </c>
    </row>
    <row r="77" ht="15">
      <c r="A77" s="13" t="s">
        <v>97</v>
      </c>
    </row>
    <row r="78" spans="1:16" ht="15">
      <c r="A78" s="2" t="s">
        <v>136</v>
      </c>
      <c r="B78" s="2"/>
      <c r="C78" s="2"/>
      <c r="D78" s="2"/>
      <c r="E78" s="2" t="s">
        <v>136</v>
      </c>
      <c r="F78" s="2"/>
      <c r="G78" s="2"/>
      <c r="H78" s="2"/>
      <c r="I78" s="2" t="s">
        <v>136</v>
      </c>
      <c r="J78" s="2"/>
      <c r="K78" s="2"/>
      <c r="L78" s="2"/>
      <c r="M78" s="2" t="s">
        <v>136</v>
      </c>
      <c r="N78" s="2"/>
      <c r="O78" s="2"/>
      <c r="P78" s="2"/>
    </row>
    <row r="80" spans="2:15" ht="15">
      <c r="B80" s="2" t="s">
        <v>22</v>
      </c>
      <c r="C80" s="2" t="s">
        <v>22</v>
      </c>
      <c r="D80" s="2"/>
      <c r="E80" s="2"/>
      <c r="F80" s="2" t="s">
        <v>23</v>
      </c>
      <c r="G80" s="2" t="s">
        <v>23</v>
      </c>
      <c r="H80" s="2"/>
      <c r="I80" s="2"/>
      <c r="J80" s="2" t="s">
        <v>24</v>
      </c>
      <c r="K80" s="2" t="s">
        <v>24</v>
      </c>
      <c r="L80" s="2"/>
      <c r="M80" s="2"/>
      <c r="N80" s="2" t="s">
        <v>25</v>
      </c>
      <c r="O80" s="2" t="s">
        <v>25</v>
      </c>
    </row>
    <row r="81" spans="1:15" ht="15">
      <c r="A81" t="s">
        <v>43</v>
      </c>
      <c r="B81">
        <v>3.9</v>
      </c>
      <c r="C81">
        <v>3.6</v>
      </c>
      <c r="E81" t="s">
        <v>43</v>
      </c>
      <c r="F81">
        <v>3.8</v>
      </c>
      <c r="G81">
        <v>3.6</v>
      </c>
      <c r="I81" t="s">
        <v>43</v>
      </c>
      <c r="J81">
        <v>3.4444444439999997</v>
      </c>
      <c r="K81">
        <v>3.7</v>
      </c>
      <c r="M81" t="s">
        <v>43</v>
      </c>
      <c r="N81">
        <v>3.3</v>
      </c>
      <c r="O81">
        <v>3.7</v>
      </c>
    </row>
    <row r="82" spans="1:15" ht="15">
      <c r="A82" t="s">
        <v>137</v>
      </c>
      <c r="B82">
        <v>2.1000000000000005</v>
      </c>
      <c r="C82">
        <v>2.2666666666666675</v>
      </c>
      <c r="E82" t="s">
        <v>137</v>
      </c>
      <c r="F82">
        <v>2.177777777777777</v>
      </c>
      <c r="G82">
        <v>2.2666666666666675</v>
      </c>
      <c r="I82" t="s">
        <v>137</v>
      </c>
      <c r="J82">
        <v>1.8024691358024698</v>
      </c>
      <c r="K82">
        <v>1.566666666666666</v>
      </c>
      <c r="M82" t="s">
        <v>137</v>
      </c>
      <c r="N82">
        <v>2.677777777777777</v>
      </c>
      <c r="O82">
        <v>1.566666666666666</v>
      </c>
    </row>
    <row r="83" spans="1:15" ht="15">
      <c r="A83" t="s">
        <v>138</v>
      </c>
      <c r="B83">
        <v>10</v>
      </c>
      <c r="C83">
        <v>10</v>
      </c>
      <c r="E83" t="s">
        <v>138</v>
      </c>
      <c r="F83">
        <v>10</v>
      </c>
      <c r="G83">
        <v>10</v>
      </c>
      <c r="I83" t="s">
        <v>138</v>
      </c>
      <c r="J83">
        <v>10</v>
      </c>
      <c r="K83">
        <v>10</v>
      </c>
      <c r="M83" t="s">
        <v>138</v>
      </c>
      <c r="N83">
        <v>10</v>
      </c>
      <c r="O83">
        <v>10</v>
      </c>
    </row>
    <row r="84" spans="1:14" ht="15">
      <c r="A84" t="s">
        <v>139</v>
      </c>
      <c r="B84">
        <v>0.8963274193164732</v>
      </c>
      <c r="E84" t="s">
        <v>139</v>
      </c>
      <c r="F84">
        <v>0.9101820546182063</v>
      </c>
      <c r="I84" t="s">
        <v>139</v>
      </c>
      <c r="J84">
        <v>0.6905905242079599</v>
      </c>
      <c r="M84" t="s">
        <v>139</v>
      </c>
      <c r="N84">
        <v>0.8082918331828695</v>
      </c>
    </row>
    <row r="85" spans="1:14" ht="15">
      <c r="A85" t="s">
        <v>140</v>
      </c>
      <c r="B85">
        <v>0</v>
      </c>
      <c r="E85" t="s">
        <v>140</v>
      </c>
      <c r="F85">
        <v>0</v>
      </c>
      <c r="I85" t="s">
        <v>140</v>
      </c>
      <c r="J85">
        <v>0</v>
      </c>
      <c r="M85" t="s">
        <v>140</v>
      </c>
      <c r="N85">
        <v>0</v>
      </c>
    </row>
    <row r="86" spans="1:14" ht="15">
      <c r="A86" t="s">
        <v>141</v>
      </c>
      <c r="B86">
        <v>9</v>
      </c>
      <c r="E86" t="s">
        <v>141</v>
      </c>
      <c r="F86">
        <v>9</v>
      </c>
      <c r="I86" t="s">
        <v>141</v>
      </c>
      <c r="J86">
        <v>9</v>
      </c>
      <c r="M86" t="s">
        <v>141</v>
      </c>
      <c r="N86">
        <v>9</v>
      </c>
    </row>
    <row r="87" spans="1:14" ht="15">
      <c r="A87" t="s">
        <v>142</v>
      </c>
      <c r="B87">
        <v>1.4055638569974547</v>
      </c>
      <c r="E87" t="s">
        <v>142</v>
      </c>
      <c r="F87">
        <v>1.0000000000000002</v>
      </c>
      <c r="G87" s="57"/>
      <c r="H87" s="57"/>
      <c r="I87" t="s">
        <v>142</v>
      </c>
      <c r="J87">
        <v>-0.7893579585177939</v>
      </c>
      <c r="M87" t="s">
        <v>142</v>
      </c>
      <c r="N87">
        <v>-1.3093073414159544</v>
      </c>
    </row>
    <row r="88" spans="1:14" ht="15">
      <c r="A88" s="34" t="s">
        <v>143</v>
      </c>
      <c r="B88" s="34">
        <v>0.09671102983248547</v>
      </c>
      <c r="C88" s="57"/>
      <c r="D88" s="57"/>
      <c r="E88" s="34" t="s">
        <v>143</v>
      </c>
      <c r="F88" s="34">
        <v>0.17171819810282546</v>
      </c>
      <c r="G88" s="57"/>
      <c r="H88" s="57"/>
      <c r="I88" s="34" t="s">
        <v>143</v>
      </c>
      <c r="J88" s="34">
        <v>0.22509844651409133</v>
      </c>
      <c r="K88" s="57"/>
      <c r="L88" s="57"/>
      <c r="M88" s="34" t="s">
        <v>143</v>
      </c>
      <c r="N88" s="34">
        <v>0.11143417509570558</v>
      </c>
    </row>
    <row r="89" spans="1:14" ht="15">
      <c r="A89" t="s">
        <v>144</v>
      </c>
      <c r="B89">
        <v>1.83311292255007</v>
      </c>
      <c r="E89" t="s">
        <v>144</v>
      </c>
      <c r="F89">
        <v>1.83311292255007</v>
      </c>
      <c r="I89" t="s">
        <v>144</v>
      </c>
      <c r="J89">
        <v>1.83311292255007</v>
      </c>
      <c r="M89" t="s">
        <v>144</v>
      </c>
      <c r="N89">
        <v>1.83311292255007</v>
      </c>
    </row>
    <row r="90" spans="1:14" ht="15">
      <c r="A90" t="s">
        <v>145</v>
      </c>
      <c r="B90">
        <v>0.19342205966497095</v>
      </c>
      <c r="E90" t="s">
        <v>145</v>
      </c>
      <c r="F90">
        <v>0.3434363962056509</v>
      </c>
      <c r="I90" t="s">
        <v>145</v>
      </c>
      <c r="J90">
        <v>0.45019689302818267</v>
      </c>
      <c r="M90" t="s">
        <v>145</v>
      </c>
      <c r="N90">
        <v>0.22286835019141116</v>
      </c>
    </row>
    <row r="91" spans="1:14" ht="15">
      <c r="A91" t="s">
        <v>146</v>
      </c>
      <c r="B91">
        <v>2.262157158173583</v>
      </c>
      <c r="E91" t="s">
        <v>146</v>
      </c>
      <c r="F91">
        <v>2.262157158173583</v>
      </c>
      <c r="I91" t="s">
        <v>146</v>
      </c>
      <c r="J91">
        <v>2.262157158173583</v>
      </c>
      <c r="M91" t="s">
        <v>146</v>
      </c>
      <c r="N91">
        <v>2.262157158173583</v>
      </c>
    </row>
    <row r="96" ht="19">
      <c r="A96" s="20" t="s">
        <v>150</v>
      </c>
    </row>
    <row r="97" ht="15">
      <c r="A97" s="13" t="s">
        <v>97</v>
      </c>
    </row>
    <row r="98" spans="1:8" ht="15">
      <c r="A98" s="2" t="s">
        <v>136</v>
      </c>
      <c r="B98" s="2"/>
      <c r="C98" s="2"/>
      <c r="D98" s="2"/>
      <c r="E98" s="2" t="s">
        <v>136</v>
      </c>
      <c r="F98" s="2"/>
      <c r="G98" s="2"/>
      <c r="H98" s="2"/>
    </row>
    <row r="100" spans="2:7" ht="15">
      <c r="B100" s="2" t="s">
        <v>26</v>
      </c>
      <c r="C100" s="2" t="s">
        <v>26</v>
      </c>
      <c r="D100" s="2"/>
      <c r="E100" s="2"/>
      <c r="F100" s="2" t="s">
        <v>27</v>
      </c>
      <c r="G100" s="2" t="s">
        <v>27</v>
      </c>
    </row>
    <row r="101" spans="1:7" ht="15">
      <c r="A101" t="s">
        <v>43</v>
      </c>
      <c r="B101">
        <v>2.8</v>
      </c>
      <c r="C101">
        <v>3.222</v>
      </c>
      <c r="E101" t="s">
        <v>43</v>
      </c>
      <c r="F101">
        <v>3.1</v>
      </c>
      <c r="G101">
        <v>3.3</v>
      </c>
    </row>
    <row r="102" spans="1:7" ht="15">
      <c r="A102" t="s">
        <v>137</v>
      </c>
      <c r="B102">
        <v>1.5111111111111104</v>
      </c>
      <c r="C102">
        <v>1.2839511111111142</v>
      </c>
      <c r="E102" t="s">
        <v>137</v>
      </c>
      <c r="F102">
        <v>2.7666666666666675</v>
      </c>
      <c r="G102">
        <v>0.6777777777777771</v>
      </c>
    </row>
    <row r="103" spans="1:7" ht="15">
      <c r="A103" t="s">
        <v>138</v>
      </c>
      <c r="B103">
        <v>10</v>
      </c>
      <c r="C103">
        <v>10</v>
      </c>
      <c r="E103" t="s">
        <v>138</v>
      </c>
      <c r="F103">
        <v>10</v>
      </c>
      <c r="G103">
        <v>10</v>
      </c>
    </row>
    <row r="104" spans="1:6" ht="15">
      <c r="A104" t="s">
        <v>139</v>
      </c>
      <c r="B104">
        <v>0.3369449540136212</v>
      </c>
      <c r="E104" t="s">
        <v>139</v>
      </c>
      <c r="F104">
        <v>0.7059186592422135</v>
      </c>
    </row>
    <row r="105" spans="1:6" ht="15">
      <c r="A105" t="s">
        <v>140</v>
      </c>
      <c r="B105">
        <v>0</v>
      </c>
      <c r="E105" t="s">
        <v>140</v>
      </c>
      <c r="F105">
        <v>0</v>
      </c>
    </row>
    <row r="106" spans="1:6" ht="15">
      <c r="A106" t="s">
        <v>141</v>
      </c>
      <c r="B106">
        <v>9</v>
      </c>
      <c r="E106" t="s">
        <v>141</v>
      </c>
      <c r="F106">
        <v>9</v>
      </c>
    </row>
    <row r="107" spans="1:6" ht="15">
      <c r="A107" t="s">
        <v>142</v>
      </c>
      <c r="B107">
        <v>-0.9794385441971044</v>
      </c>
      <c r="E107" t="s">
        <v>142</v>
      </c>
      <c r="F107">
        <v>-0.5144957554275266</v>
      </c>
    </row>
    <row r="108" spans="1:6" ht="15">
      <c r="A108" s="34" t="s">
        <v>143</v>
      </c>
      <c r="B108" s="34">
        <v>0.17647795783371079</v>
      </c>
      <c r="C108" s="57"/>
      <c r="D108" s="57"/>
      <c r="E108" s="34" t="s">
        <v>143</v>
      </c>
      <c r="F108" s="34">
        <v>0.309650255033128</v>
      </c>
    </row>
    <row r="109" spans="1:6" ht="15">
      <c r="A109" t="s">
        <v>144</v>
      </c>
      <c r="B109">
        <v>1.83311292255007</v>
      </c>
      <c r="E109" t="s">
        <v>144</v>
      </c>
      <c r="F109">
        <v>1.83311292255007</v>
      </c>
    </row>
    <row r="110" spans="1:6" ht="15">
      <c r="A110" t="s">
        <v>145</v>
      </c>
      <c r="B110">
        <v>0.35295591566742157</v>
      </c>
      <c r="E110" t="s">
        <v>145</v>
      </c>
      <c r="F110">
        <v>0.619300510066256</v>
      </c>
    </row>
    <row r="111" spans="1:6" ht="15">
      <c r="A111" t="s">
        <v>146</v>
      </c>
      <c r="B111">
        <v>2.262157158173583</v>
      </c>
      <c r="E111" t="s">
        <v>146</v>
      </c>
      <c r="F111">
        <v>2.262157158173583</v>
      </c>
    </row>
    <row r="114" spans="1:29" ht="1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1:29" ht="1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1:29" ht="1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1:29" ht="1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1:29" ht="1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ht="19">
      <c r="A119" s="20" t="s">
        <v>151</v>
      </c>
    </row>
    <row r="120" ht="15">
      <c r="A120" s="13" t="s">
        <v>97</v>
      </c>
    </row>
    <row r="121" spans="1:40" ht="15">
      <c r="A121" s="2" t="s">
        <v>152</v>
      </c>
      <c r="B121" s="2"/>
      <c r="C121" s="2"/>
      <c r="D121" s="2"/>
      <c r="E121" s="2"/>
      <c r="F121" s="2" t="s">
        <v>152</v>
      </c>
      <c r="G121" s="2"/>
      <c r="H121" s="2"/>
      <c r="I121" s="2"/>
      <c r="J121" s="2"/>
      <c r="K121" s="2" t="s">
        <v>152</v>
      </c>
      <c r="L121" s="2"/>
      <c r="M121" s="2"/>
      <c r="N121" s="2"/>
      <c r="O121" s="2"/>
      <c r="P121" s="2" t="s">
        <v>152</v>
      </c>
      <c r="Q121" s="2"/>
      <c r="R121" s="2"/>
      <c r="S121" s="2"/>
      <c r="T121" s="2"/>
      <c r="U121" s="2" t="s">
        <v>152</v>
      </c>
      <c r="V121" s="2"/>
      <c r="W121" s="2"/>
      <c r="X121" s="2"/>
      <c r="Y121" s="2"/>
      <c r="Z121" s="2" t="s">
        <v>152</v>
      </c>
      <c r="AA121" s="2"/>
      <c r="AB121" s="2"/>
      <c r="AC121" s="2"/>
      <c r="AD121" s="2"/>
      <c r="AE121" s="2" t="s">
        <v>152</v>
      </c>
      <c r="AF121" s="2"/>
      <c r="AG121" s="2"/>
      <c r="AH121" s="2"/>
      <c r="AI121" s="2"/>
      <c r="AJ121" s="2" t="s">
        <v>152</v>
      </c>
      <c r="AK121" s="2"/>
      <c r="AL121" s="2"/>
      <c r="AM121" s="2"/>
      <c r="AN121" s="2"/>
    </row>
    <row r="122" ht="15" thickBot="1"/>
    <row r="123" spans="2:38" ht="15">
      <c r="B123" s="2" t="s">
        <v>2</v>
      </c>
      <c r="C123" s="2" t="s">
        <v>2</v>
      </c>
      <c r="D123" s="2"/>
      <c r="E123" s="2"/>
      <c r="F123" s="2"/>
      <c r="G123" s="2" t="s">
        <v>3</v>
      </c>
      <c r="H123" s="2" t="s">
        <v>3</v>
      </c>
      <c r="I123" s="2"/>
      <c r="J123" s="2"/>
      <c r="K123" s="2"/>
      <c r="L123" s="2" t="s">
        <v>4</v>
      </c>
      <c r="M123" s="2" t="s">
        <v>4</v>
      </c>
      <c r="N123" s="2"/>
      <c r="O123" s="2"/>
      <c r="P123" s="2"/>
      <c r="Q123" s="2" t="s">
        <v>5</v>
      </c>
      <c r="R123" s="2" t="s">
        <v>5</v>
      </c>
      <c r="S123" s="2"/>
      <c r="T123" s="2"/>
      <c r="U123" s="2"/>
      <c r="V123" s="2" t="s">
        <v>6</v>
      </c>
      <c r="W123" s="2" t="s">
        <v>6</v>
      </c>
      <c r="X123" s="2"/>
      <c r="Y123" s="2"/>
      <c r="Z123" s="2"/>
      <c r="AA123" s="2" t="s">
        <v>7</v>
      </c>
      <c r="AB123" s="2" t="s">
        <v>7</v>
      </c>
      <c r="AC123" s="2"/>
      <c r="AD123" s="2"/>
      <c r="AE123" s="59"/>
      <c r="AF123" s="59" t="s">
        <v>8</v>
      </c>
      <c r="AG123" s="59" t="s">
        <v>8</v>
      </c>
      <c r="AH123" s="2"/>
      <c r="AI123" s="2"/>
      <c r="AJ123" s="59"/>
      <c r="AK123" s="59" t="s">
        <v>9</v>
      </c>
      <c r="AL123" s="59" t="s">
        <v>9</v>
      </c>
    </row>
    <row r="124" spans="1:38" ht="15">
      <c r="A124" t="s">
        <v>43</v>
      </c>
      <c r="B124">
        <v>3.263157894736842</v>
      </c>
      <c r="C124">
        <v>3.3076923076923075</v>
      </c>
      <c r="F124" t="s">
        <v>43</v>
      </c>
      <c r="G124">
        <v>3.0526315789473686</v>
      </c>
      <c r="H124">
        <v>2.923076923076923</v>
      </c>
      <c r="K124" t="s">
        <v>43</v>
      </c>
      <c r="L124">
        <v>2.736842105263158</v>
      </c>
      <c r="M124">
        <v>3.2800000000000002</v>
      </c>
      <c r="P124" t="s">
        <v>43</v>
      </c>
      <c r="Q124">
        <v>2.6315789473684212</v>
      </c>
      <c r="R124">
        <v>2.875</v>
      </c>
      <c r="U124" t="s">
        <v>43</v>
      </c>
      <c r="V124">
        <v>2.736842105263158</v>
      </c>
      <c r="W124">
        <v>3.230769230769231</v>
      </c>
      <c r="Z124" t="s">
        <v>43</v>
      </c>
      <c r="AA124">
        <v>2.777777777894737</v>
      </c>
      <c r="AB124">
        <v>3.269230769230769</v>
      </c>
      <c r="AE124" s="17" t="s">
        <v>43</v>
      </c>
      <c r="AF124" s="17">
        <v>2.8421052631578947</v>
      </c>
      <c r="AG124" s="17">
        <v>2.8461538461538463</v>
      </c>
      <c r="AJ124" s="17" t="s">
        <v>43</v>
      </c>
      <c r="AK124" s="17">
        <v>2.3684210526315788</v>
      </c>
      <c r="AL124" s="17">
        <v>2.8461538461538463</v>
      </c>
    </row>
    <row r="125" spans="1:38" ht="15">
      <c r="A125" t="s">
        <v>137</v>
      </c>
      <c r="B125">
        <v>0.4269005847953211</v>
      </c>
      <c r="C125">
        <v>1.021538461538462</v>
      </c>
      <c r="F125" t="s">
        <v>137</v>
      </c>
      <c r="G125">
        <v>0.9415204678362572</v>
      </c>
      <c r="H125">
        <v>1.3538461538461535</v>
      </c>
      <c r="K125" t="s">
        <v>137</v>
      </c>
      <c r="L125">
        <v>1.31578947368421</v>
      </c>
      <c r="M125">
        <v>1.3216000000000008</v>
      </c>
      <c r="P125" t="s">
        <v>137</v>
      </c>
      <c r="Q125">
        <v>1.356725146198831</v>
      </c>
      <c r="R125">
        <v>1.465</v>
      </c>
      <c r="U125" t="s">
        <v>137</v>
      </c>
      <c r="V125">
        <v>1.5380116959064323</v>
      </c>
      <c r="W125">
        <v>0.9846153846153857</v>
      </c>
      <c r="Z125" t="s">
        <v>137</v>
      </c>
      <c r="AA125">
        <v>1.6172839506172825</v>
      </c>
      <c r="AB125">
        <v>1.4046153846153857</v>
      </c>
      <c r="AE125" s="17" t="s">
        <v>137</v>
      </c>
      <c r="AF125" s="17">
        <v>1.3625730994152039</v>
      </c>
      <c r="AG125" s="17">
        <v>1.0953846153846154</v>
      </c>
      <c r="AJ125" s="17" t="s">
        <v>137</v>
      </c>
      <c r="AK125" s="17">
        <v>1.3567251461988303</v>
      </c>
      <c r="AL125" s="17">
        <v>0.8553846153846155</v>
      </c>
    </row>
    <row r="126" spans="1:38" ht="15">
      <c r="A126" t="s">
        <v>138</v>
      </c>
      <c r="B126">
        <v>19</v>
      </c>
      <c r="C126">
        <v>26</v>
      </c>
      <c r="F126" t="s">
        <v>138</v>
      </c>
      <c r="G126">
        <v>19</v>
      </c>
      <c r="H126">
        <v>26</v>
      </c>
      <c r="K126" t="s">
        <v>138</v>
      </c>
      <c r="L126">
        <v>19</v>
      </c>
      <c r="M126">
        <v>26</v>
      </c>
      <c r="P126" t="s">
        <v>138</v>
      </c>
      <c r="Q126">
        <v>19</v>
      </c>
      <c r="R126">
        <v>26</v>
      </c>
      <c r="U126" t="s">
        <v>138</v>
      </c>
      <c r="V126">
        <v>19</v>
      </c>
      <c r="W126">
        <v>26</v>
      </c>
      <c r="Z126" t="s">
        <v>138</v>
      </c>
      <c r="AA126">
        <v>19</v>
      </c>
      <c r="AB126">
        <v>26</v>
      </c>
      <c r="AE126" s="17" t="s">
        <v>138</v>
      </c>
      <c r="AF126" s="17">
        <v>19</v>
      </c>
      <c r="AG126" s="17">
        <v>26</v>
      </c>
      <c r="AJ126" s="17" t="s">
        <v>138</v>
      </c>
      <c r="AK126" s="17">
        <v>19</v>
      </c>
      <c r="AL126" s="17">
        <v>26</v>
      </c>
    </row>
    <row r="127" spans="1:38" ht="15">
      <c r="A127" t="s">
        <v>140</v>
      </c>
      <c r="B127">
        <v>0</v>
      </c>
      <c r="F127" t="s">
        <v>140</v>
      </c>
      <c r="G127">
        <v>0</v>
      </c>
      <c r="K127" t="s">
        <v>140</v>
      </c>
      <c r="L127">
        <v>0</v>
      </c>
      <c r="P127" t="s">
        <v>140</v>
      </c>
      <c r="Q127">
        <v>0</v>
      </c>
      <c r="U127" t="s">
        <v>140</v>
      </c>
      <c r="V127">
        <v>0</v>
      </c>
      <c r="Z127" t="s">
        <v>140</v>
      </c>
      <c r="AA127">
        <v>0</v>
      </c>
      <c r="AE127" s="17" t="s">
        <v>140</v>
      </c>
      <c r="AF127" s="17">
        <v>0</v>
      </c>
      <c r="AG127" s="17"/>
      <c r="AJ127" s="17" t="s">
        <v>140</v>
      </c>
      <c r="AK127" s="17">
        <v>0</v>
      </c>
      <c r="AL127" s="17"/>
    </row>
    <row r="128" spans="1:38" ht="15">
      <c r="A128" t="s">
        <v>141</v>
      </c>
      <c r="B128">
        <v>42</v>
      </c>
      <c r="F128" t="s">
        <v>141</v>
      </c>
      <c r="G128">
        <v>42</v>
      </c>
      <c r="K128" t="s">
        <v>141</v>
      </c>
      <c r="L128">
        <v>39</v>
      </c>
      <c r="P128" t="s">
        <v>141</v>
      </c>
      <c r="Q128">
        <v>40</v>
      </c>
      <c r="U128" t="s">
        <v>141</v>
      </c>
      <c r="V128">
        <v>34</v>
      </c>
      <c r="Z128" t="s">
        <v>141</v>
      </c>
      <c r="AA128">
        <v>37</v>
      </c>
      <c r="AE128" s="17" t="s">
        <v>141</v>
      </c>
      <c r="AF128" s="17">
        <v>36</v>
      </c>
      <c r="AG128" s="17"/>
      <c r="AJ128" s="17" t="s">
        <v>141</v>
      </c>
      <c r="AK128" s="17">
        <v>33</v>
      </c>
      <c r="AL128" s="17"/>
    </row>
    <row r="129" spans="1:38" ht="15">
      <c r="A129" t="s">
        <v>142</v>
      </c>
      <c r="B129">
        <v>-0.17920401667098773</v>
      </c>
      <c r="F129" t="s">
        <v>142</v>
      </c>
      <c r="G129">
        <v>0.4063996780864281</v>
      </c>
      <c r="K129" t="s">
        <v>142</v>
      </c>
      <c r="L129">
        <v>-1.567420811266446</v>
      </c>
      <c r="P129" t="s">
        <v>142</v>
      </c>
      <c r="Q129">
        <v>-0.6810406322010665</v>
      </c>
      <c r="U129" t="s">
        <v>142</v>
      </c>
      <c r="V129">
        <v>-1.4329205535342282</v>
      </c>
      <c r="Z129" t="s">
        <v>142</v>
      </c>
      <c r="AA129">
        <v>-1.317497905597225</v>
      </c>
      <c r="AE129" s="17" t="s">
        <v>142</v>
      </c>
      <c r="AF129" s="17">
        <v>-0.011999051632437424</v>
      </c>
      <c r="AG129" s="17"/>
      <c r="AJ129" s="17" t="s">
        <v>142</v>
      </c>
      <c r="AK129" s="17">
        <v>-1.4792119922205118</v>
      </c>
      <c r="AL129" s="17"/>
    </row>
    <row r="130" spans="1:38" ht="15">
      <c r="A130" s="34" t="s">
        <v>143</v>
      </c>
      <c r="B130" s="34">
        <v>0.4293196198113656</v>
      </c>
      <c r="C130" s="57"/>
      <c r="D130" s="57"/>
      <c r="E130" s="57"/>
      <c r="F130" s="34" t="s">
        <v>143</v>
      </c>
      <c r="G130" s="34">
        <v>0.3432561924521993</v>
      </c>
      <c r="H130" s="57"/>
      <c r="I130" s="57"/>
      <c r="J130" s="57"/>
      <c r="K130" s="34" t="s">
        <v>143</v>
      </c>
      <c r="L130" s="34">
        <v>0.0625476834996877</v>
      </c>
      <c r="M130" s="57"/>
      <c r="N130" s="57"/>
      <c r="O130" s="57"/>
      <c r="P130" s="34" t="s">
        <v>143</v>
      </c>
      <c r="Q130" s="34">
        <v>0.2498848250078729</v>
      </c>
      <c r="R130" s="57"/>
      <c r="S130" s="57"/>
      <c r="T130" s="57"/>
      <c r="U130" s="34" t="s">
        <v>143</v>
      </c>
      <c r="V130" s="34">
        <v>0.08050605760517121</v>
      </c>
      <c r="W130" s="57"/>
      <c r="X130" s="57"/>
      <c r="Y130" s="57"/>
      <c r="Z130" s="34" t="s">
        <v>143</v>
      </c>
      <c r="AA130" s="34">
        <v>0.09788611373486972</v>
      </c>
      <c r="AB130" s="57"/>
      <c r="AC130" s="57"/>
      <c r="AD130" s="57"/>
      <c r="AE130" s="18" t="s">
        <v>143</v>
      </c>
      <c r="AF130" s="18">
        <v>0.49524631138095565</v>
      </c>
      <c r="AG130" s="17"/>
      <c r="AH130" s="57"/>
      <c r="AI130" s="57"/>
      <c r="AJ130" s="18" t="s">
        <v>143</v>
      </c>
      <c r="AK130" s="18">
        <v>0.07428354651445696</v>
      </c>
      <c r="AL130" s="17"/>
    </row>
    <row r="131" spans="1:38" ht="15">
      <c r="A131" t="s">
        <v>144</v>
      </c>
      <c r="B131">
        <v>1.681952357941277</v>
      </c>
      <c r="F131" t="s">
        <v>144</v>
      </c>
      <c r="G131">
        <v>1.681952357941277</v>
      </c>
      <c r="H131" s="57"/>
      <c r="I131" s="57"/>
      <c r="J131" s="57"/>
      <c r="K131" t="s">
        <v>144</v>
      </c>
      <c r="L131">
        <v>1.6848751221817824</v>
      </c>
      <c r="P131" t="s">
        <v>144</v>
      </c>
      <c r="Q131">
        <v>1.6838510138074252</v>
      </c>
      <c r="U131" t="s">
        <v>144</v>
      </c>
      <c r="V131">
        <v>1.6909241977712473</v>
      </c>
      <c r="Z131" t="s">
        <v>144</v>
      </c>
      <c r="AA131">
        <v>1.6870935969261573</v>
      </c>
      <c r="AE131" s="17" t="s">
        <v>144</v>
      </c>
      <c r="AF131" s="17">
        <v>1.6882976937289298</v>
      </c>
      <c r="AG131" s="17"/>
      <c r="AJ131" s="17" t="s">
        <v>144</v>
      </c>
      <c r="AK131" s="17">
        <v>1.6923602575919827</v>
      </c>
      <c r="AL131" s="17"/>
    </row>
    <row r="132" spans="1:38" ht="15">
      <c r="A132" t="s">
        <v>145</v>
      </c>
      <c r="B132">
        <v>0.8586392396227313</v>
      </c>
      <c r="F132" t="s">
        <v>145</v>
      </c>
      <c r="G132">
        <v>0.6865123849043986</v>
      </c>
      <c r="K132" t="s">
        <v>145</v>
      </c>
      <c r="L132">
        <v>0.1250953669993754</v>
      </c>
      <c r="P132" t="s">
        <v>145</v>
      </c>
      <c r="Q132">
        <v>0.4997696500157458</v>
      </c>
      <c r="U132" t="s">
        <v>145</v>
      </c>
      <c r="V132">
        <v>0.16101211521034242</v>
      </c>
      <c r="Z132" t="s">
        <v>145</v>
      </c>
      <c r="AA132">
        <v>0.19577222746973943</v>
      </c>
      <c r="AE132" s="17" t="s">
        <v>145</v>
      </c>
      <c r="AF132" s="17">
        <v>0.9904926227619113</v>
      </c>
      <c r="AG132" s="17"/>
      <c r="AJ132" s="17" t="s">
        <v>145</v>
      </c>
      <c r="AK132" s="17">
        <v>0.1485670930289139</v>
      </c>
      <c r="AL132" s="17"/>
    </row>
    <row r="133" spans="1:38" ht="15" thickBot="1">
      <c r="A133" t="s">
        <v>146</v>
      </c>
      <c r="B133">
        <v>2.0180816788621767</v>
      </c>
      <c r="F133" t="s">
        <v>146</v>
      </c>
      <c r="G133">
        <v>2.0180816788621767</v>
      </c>
      <c r="K133" t="s">
        <v>146</v>
      </c>
      <c r="L133">
        <v>2.0226909012420426</v>
      </c>
      <c r="P133" t="s">
        <v>146</v>
      </c>
      <c r="Q133">
        <v>2.0210753698504513</v>
      </c>
      <c r="U133" t="s">
        <v>146</v>
      </c>
      <c r="V133">
        <v>2.032244497839593</v>
      </c>
      <c r="Z133" t="s">
        <v>146</v>
      </c>
      <c r="AA133">
        <v>2.026192447365805</v>
      </c>
      <c r="AE133" s="19" t="s">
        <v>146</v>
      </c>
      <c r="AF133" s="19">
        <v>2.0280939867826753</v>
      </c>
      <c r="AG133" s="19"/>
      <c r="AJ133" s="19" t="s">
        <v>146</v>
      </c>
      <c r="AK133" s="19">
        <v>2.034515287221409</v>
      </c>
      <c r="AL133" s="19"/>
    </row>
    <row r="138" ht="19">
      <c r="A138" s="20" t="s">
        <v>153</v>
      </c>
    </row>
    <row r="139" ht="15">
      <c r="A139" s="13" t="s">
        <v>97</v>
      </c>
    </row>
    <row r="140" spans="1:35" ht="15">
      <c r="A140" s="2" t="s">
        <v>152</v>
      </c>
      <c r="B140" s="2"/>
      <c r="C140" s="2"/>
      <c r="D140" s="2"/>
      <c r="E140" s="2"/>
      <c r="F140" s="2" t="s">
        <v>152</v>
      </c>
      <c r="G140" s="2"/>
      <c r="H140" s="2"/>
      <c r="I140" s="2"/>
      <c r="J140" s="2"/>
      <c r="K140" s="2" t="s">
        <v>152</v>
      </c>
      <c r="L140" s="2"/>
      <c r="M140" s="2"/>
      <c r="N140" s="2"/>
      <c r="O140" s="2"/>
      <c r="P140" s="2" t="s">
        <v>152</v>
      </c>
      <c r="Q140" s="2"/>
      <c r="R140" s="2"/>
      <c r="S140" s="2"/>
      <c r="T140" s="2"/>
      <c r="U140" s="2" t="s">
        <v>152</v>
      </c>
      <c r="V140" s="2"/>
      <c r="W140" s="2"/>
      <c r="X140" s="2"/>
      <c r="Y140" s="2"/>
      <c r="Z140" s="2" t="s">
        <v>152</v>
      </c>
      <c r="AA140" s="2"/>
      <c r="AB140" s="2"/>
      <c r="AC140" s="2"/>
      <c r="AD140" s="2"/>
      <c r="AE140" s="2" t="s">
        <v>152</v>
      </c>
      <c r="AF140" s="2"/>
      <c r="AG140" s="2"/>
      <c r="AH140" s="2"/>
      <c r="AI140" s="2"/>
    </row>
    <row r="142" spans="2:33" ht="15">
      <c r="B142" s="2" t="s">
        <v>10</v>
      </c>
      <c r="C142" s="2" t="s">
        <v>10</v>
      </c>
      <c r="D142" s="2"/>
      <c r="E142" s="2"/>
      <c r="F142" s="2"/>
      <c r="G142" s="2" t="s">
        <v>11</v>
      </c>
      <c r="H142" s="2" t="s">
        <v>11</v>
      </c>
      <c r="I142" s="2"/>
      <c r="J142" s="2"/>
      <c r="K142" s="2"/>
      <c r="L142" s="2" t="s">
        <v>12</v>
      </c>
      <c r="M142" s="2" t="s">
        <v>12</v>
      </c>
      <c r="N142" s="2"/>
      <c r="O142" s="2"/>
      <c r="P142" s="2"/>
      <c r="Q142" s="2" t="s">
        <v>13</v>
      </c>
      <c r="R142" s="2" t="s">
        <v>13</v>
      </c>
      <c r="S142" s="2"/>
      <c r="T142" s="2"/>
      <c r="U142" s="2"/>
      <c r="V142" s="2" t="s">
        <v>14</v>
      </c>
      <c r="W142" s="2" t="s">
        <v>14</v>
      </c>
      <c r="X142" s="2"/>
      <c r="Y142" s="2"/>
      <c r="Z142" s="2"/>
      <c r="AA142" s="2" t="s">
        <v>15</v>
      </c>
      <c r="AB142" s="2" t="s">
        <v>15</v>
      </c>
      <c r="AC142" s="2"/>
      <c r="AD142" s="2"/>
      <c r="AE142" s="2"/>
      <c r="AF142" s="2" t="s">
        <v>16</v>
      </c>
      <c r="AG142" s="2" t="s">
        <v>16</v>
      </c>
    </row>
    <row r="143" spans="1:33" ht="15">
      <c r="A143" t="s">
        <v>43</v>
      </c>
      <c r="B143">
        <v>3.333333157894737</v>
      </c>
      <c r="C143">
        <v>3.576923076923077</v>
      </c>
      <c r="F143" t="s">
        <v>43</v>
      </c>
      <c r="G143">
        <v>3.176463157894737</v>
      </c>
      <c r="H143">
        <v>3.2800000000000002</v>
      </c>
      <c r="K143" t="s">
        <v>43</v>
      </c>
      <c r="L143">
        <v>3.6315789473684212</v>
      </c>
      <c r="M143">
        <v>3.5</v>
      </c>
      <c r="P143" t="s">
        <v>43</v>
      </c>
      <c r="Q143">
        <v>3.473684210526316</v>
      </c>
      <c r="R143">
        <v>3.5</v>
      </c>
      <c r="U143" t="s">
        <v>43</v>
      </c>
      <c r="V143">
        <v>3.6842105263157894</v>
      </c>
      <c r="W143">
        <v>3.423076923076923</v>
      </c>
      <c r="Z143" t="s">
        <v>43</v>
      </c>
      <c r="AA143">
        <v>3.4210526315789473</v>
      </c>
      <c r="AB143">
        <v>3.1538461538461537</v>
      </c>
      <c r="AE143" t="s">
        <v>43</v>
      </c>
      <c r="AF143">
        <v>2.8888888889473687</v>
      </c>
      <c r="AG143">
        <v>3.0909076923076926</v>
      </c>
    </row>
    <row r="144" spans="1:33" ht="15">
      <c r="A144" t="s">
        <v>137</v>
      </c>
      <c r="B144">
        <v>0.5555555555561398</v>
      </c>
      <c r="C144">
        <v>0.5738461538461547</v>
      </c>
      <c r="F144" t="s">
        <v>137</v>
      </c>
      <c r="G144">
        <v>0.8039215691228065</v>
      </c>
      <c r="H144">
        <v>0.9216000000000009</v>
      </c>
      <c r="K144" t="s">
        <v>137</v>
      </c>
      <c r="L144">
        <v>0.9122807017543866</v>
      </c>
      <c r="M144">
        <v>0.58</v>
      </c>
      <c r="P144" t="s">
        <v>137</v>
      </c>
      <c r="Q144">
        <v>1.2631578947368416</v>
      </c>
      <c r="R144">
        <v>0.98</v>
      </c>
      <c r="U144" t="s">
        <v>137</v>
      </c>
      <c r="V144">
        <v>1.0058479532163744</v>
      </c>
      <c r="W144">
        <v>0.8138461538461548</v>
      </c>
      <c r="Z144" t="s">
        <v>137</v>
      </c>
      <c r="AA144">
        <v>0.4795321637426895</v>
      </c>
      <c r="AB144">
        <v>0.7753846153846143</v>
      </c>
      <c r="AE144" t="s">
        <v>137</v>
      </c>
      <c r="AF144">
        <v>0.9876543209876524</v>
      </c>
      <c r="AG144">
        <v>0.9527272727384593</v>
      </c>
    </row>
    <row r="145" spans="1:33" ht="15">
      <c r="A145" t="s">
        <v>138</v>
      </c>
      <c r="B145">
        <v>19</v>
      </c>
      <c r="C145">
        <v>26</v>
      </c>
      <c r="F145" t="s">
        <v>138</v>
      </c>
      <c r="G145">
        <v>19</v>
      </c>
      <c r="H145">
        <v>26</v>
      </c>
      <c r="K145" t="s">
        <v>138</v>
      </c>
      <c r="L145">
        <v>19</v>
      </c>
      <c r="M145">
        <v>26</v>
      </c>
      <c r="P145" t="s">
        <v>138</v>
      </c>
      <c r="Q145">
        <v>19</v>
      </c>
      <c r="R145">
        <v>26</v>
      </c>
      <c r="U145" t="s">
        <v>138</v>
      </c>
      <c r="V145">
        <v>19</v>
      </c>
      <c r="W145">
        <v>26</v>
      </c>
      <c r="Z145" t="s">
        <v>138</v>
      </c>
      <c r="AA145">
        <v>19</v>
      </c>
      <c r="AB145">
        <v>26</v>
      </c>
      <c r="AE145" t="s">
        <v>138</v>
      </c>
      <c r="AF145">
        <v>19</v>
      </c>
      <c r="AG145">
        <v>26</v>
      </c>
    </row>
    <row r="146" spans="1:32" ht="15">
      <c r="A146" t="s">
        <v>140</v>
      </c>
      <c r="B146">
        <v>0</v>
      </c>
      <c r="F146" t="s">
        <v>140</v>
      </c>
      <c r="G146">
        <v>0</v>
      </c>
      <c r="K146" t="s">
        <v>140</v>
      </c>
      <c r="L146">
        <v>0</v>
      </c>
      <c r="P146" t="s">
        <v>140</v>
      </c>
      <c r="Q146">
        <v>0</v>
      </c>
      <c r="U146" t="s">
        <v>140</v>
      </c>
      <c r="V146">
        <v>0</v>
      </c>
      <c r="Z146" t="s">
        <v>140</v>
      </c>
      <c r="AA146">
        <v>0</v>
      </c>
      <c r="AE146" t="s">
        <v>140</v>
      </c>
      <c r="AF146">
        <v>0</v>
      </c>
    </row>
    <row r="147" spans="1:32" ht="15">
      <c r="A147" t="s">
        <v>141</v>
      </c>
      <c r="B147">
        <v>39</v>
      </c>
      <c r="F147" t="s">
        <v>141</v>
      </c>
      <c r="G147">
        <v>40</v>
      </c>
      <c r="K147" t="s">
        <v>141</v>
      </c>
      <c r="L147">
        <v>33</v>
      </c>
      <c r="P147" t="s">
        <v>141</v>
      </c>
      <c r="Q147">
        <v>36</v>
      </c>
      <c r="U147" t="s">
        <v>141</v>
      </c>
      <c r="V147">
        <v>36</v>
      </c>
      <c r="Z147" t="s">
        <v>141</v>
      </c>
      <c r="AA147">
        <v>43</v>
      </c>
      <c r="AE147" t="s">
        <v>141</v>
      </c>
      <c r="AF147">
        <v>39</v>
      </c>
    </row>
    <row r="148" spans="1:32" ht="15">
      <c r="A148" t="s">
        <v>142</v>
      </c>
      <c r="B148">
        <v>-1.0753628686755905</v>
      </c>
      <c r="F148" t="s">
        <v>142</v>
      </c>
      <c r="G148">
        <v>-0.37129823906497955</v>
      </c>
      <c r="K148" t="s">
        <v>142</v>
      </c>
      <c r="L148">
        <v>0.4961801220374575</v>
      </c>
      <c r="P148" t="s">
        <v>142</v>
      </c>
      <c r="Q148">
        <v>-0.08153350332403525</v>
      </c>
      <c r="U148" t="s">
        <v>142</v>
      </c>
      <c r="V148">
        <v>0.8997060499688528</v>
      </c>
      <c r="Z148" t="s">
        <v>142</v>
      </c>
      <c r="AA148">
        <v>1.1387407324617325</v>
      </c>
      <c r="AE148" t="s">
        <v>142</v>
      </c>
      <c r="AF148">
        <v>-0.6785990866433745</v>
      </c>
    </row>
    <row r="149" spans="1:32" ht="15">
      <c r="A149" s="34" t="s">
        <v>143</v>
      </c>
      <c r="B149" s="34">
        <v>0.1444101228666939</v>
      </c>
      <c r="C149" s="57"/>
      <c r="D149" s="57"/>
      <c r="E149" s="57"/>
      <c r="F149" s="34" t="s">
        <v>143</v>
      </c>
      <c r="G149" s="34">
        <v>0.35618744122429824</v>
      </c>
      <c r="H149" s="57"/>
      <c r="I149" s="57"/>
      <c r="J149" s="57"/>
      <c r="K149" s="34" t="s">
        <v>143</v>
      </c>
      <c r="L149" s="34">
        <v>0.3115281034225562</v>
      </c>
      <c r="M149" s="57"/>
      <c r="N149" s="57"/>
      <c r="O149" s="57"/>
      <c r="P149" s="34" t="s">
        <v>143</v>
      </c>
      <c r="Q149" s="34">
        <v>0.467734653609765</v>
      </c>
      <c r="R149" s="57"/>
      <c r="S149" s="57"/>
      <c r="T149" s="57"/>
      <c r="U149" s="34" t="s">
        <v>143</v>
      </c>
      <c r="V149" s="34">
        <v>0.18712790660564965</v>
      </c>
      <c r="W149" s="57"/>
      <c r="X149" s="57"/>
      <c r="Y149" s="57"/>
      <c r="Z149" s="34" t="s">
        <v>143</v>
      </c>
      <c r="AA149" s="34">
        <v>0.13055793389469683</v>
      </c>
      <c r="AB149" s="57"/>
      <c r="AC149" s="57"/>
      <c r="AD149" s="57"/>
      <c r="AE149" s="34" t="s">
        <v>143</v>
      </c>
      <c r="AF149" s="34">
        <v>0.2506995420186804</v>
      </c>
    </row>
    <row r="150" spans="1:32" ht="15">
      <c r="A150" t="s">
        <v>144</v>
      </c>
      <c r="B150">
        <v>1.6848751221817824</v>
      </c>
      <c r="F150" t="s">
        <v>144</v>
      </c>
      <c r="G150">
        <v>1.6838510138074252</v>
      </c>
      <c r="K150" t="s">
        <v>144</v>
      </c>
      <c r="L150">
        <v>1.6923602575919827</v>
      </c>
      <c r="P150" t="s">
        <v>144</v>
      </c>
      <c r="Q150">
        <v>1.6882976937289298</v>
      </c>
      <c r="U150" t="s">
        <v>144</v>
      </c>
      <c r="V150">
        <v>1.6882976937289298</v>
      </c>
      <c r="Z150" t="s">
        <v>144</v>
      </c>
      <c r="AA150">
        <v>1.6810707036772334</v>
      </c>
      <c r="AE150" t="s">
        <v>144</v>
      </c>
      <c r="AF150">
        <v>1.6848751221817824</v>
      </c>
    </row>
    <row r="151" spans="1:32" ht="15">
      <c r="A151" t="s">
        <v>145</v>
      </c>
      <c r="B151">
        <v>0.2888202457333878</v>
      </c>
      <c r="F151" t="s">
        <v>145</v>
      </c>
      <c r="G151">
        <v>0.7123748824485965</v>
      </c>
      <c r="K151" t="s">
        <v>145</v>
      </c>
      <c r="L151">
        <v>0.6230562068451124</v>
      </c>
      <c r="P151" t="s">
        <v>145</v>
      </c>
      <c r="Q151">
        <v>0.93546930721953</v>
      </c>
      <c r="U151" t="s">
        <v>145</v>
      </c>
      <c r="V151">
        <v>0.3742558132112993</v>
      </c>
      <c r="Z151" t="s">
        <v>145</v>
      </c>
      <c r="AA151">
        <v>0.26111586778939366</v>
      </c>
      <c r="AE151" t="s">
        <v>145</v>
      </c>
      <c r="AF151">
        <v>0.5013990840373608</v>
      </c>
    </row>
    <row r="152" spans="1:32" ht="15">
      <c r="A152" t="s">
        <v>146</v>
      </c>
      <c r="B152">
        <v>2.0226909012420426</v>
      </c>
      <c r="F152" t="s">
        <v>146</v>
      </c>
      <c r="G152">
        <v>2.0210753698504513</v>
      </c>
      <c r="K152" t="s">
        <v>146</v>
      </c>
      <c r="L152">
        <v>2.034515287221409</v>
      </c>
      <c r="P152" t="s">
        <v>146</v>
      </c>
      <c r="Q152">
        <v>2.0280939867826753</v>
      </c>
      <c r="U152" t="s">
        <v>146</v>
      </c>
      <c r="V152">
        <v>2.0280939867826753</v>
      </c>
      <c r="Z152" t="s">
        <v>146</v>
      </c>
      <c r="AA152">
        <v>2.0166921734373453</v>
      </c>
      <c r="AE152" t="s">
        <v>146</v>
      </c>
      <c r="AF152">
        <v>2.0226909012420426</v>
      </c>
    </row>
    <row r="157" ht="19">
      <c r="A157" s="20" t="s">
        <v>154</v>
      </c>
    </row>
    <row r="158" ht="15">
      <c r="A158" s="13" t="s">
        <v>97</v>
      </c>
    </row>
    <row r="159" spans="1:25" ht="15">
      <c r="A159" s="2" t="s">
        <v>152</v>
      </c>
      <c r="B159" s="2"/>
      <c r="C159" s="2"/>
      <c r="D159" s="2"/>
      <c r="E159" s="2"/>
      <c r="F159" s="2" t="s">
        <v>152</v>
      </c>
      <c r="G159" s="2"/>
      <c r="H159" s="2"/>
      <c r="I159" s="2"/>
      <c r="J159" s="2"/>
      <c r="K159" s="2" t="s">
        <v>152</v>
      </c>
      <c r="L159" s="2"/>
      <c r="M159" s="2"/>
      <c r="N159" s="2"/>
      <c r="O159" s="2"/>
      <c r="P159" s="2" t="s">
        <v>152</v>
      </c>
      <c r="Q159" s="2"/>
      <c r="R159" s="2"/>
      <c r="S159" s="2"/>
      <c r="T159" s="2"/>
      <c r="U159" s="2" t="s">
        <v>152</v>
      </c>
      <c r="V159" s="2"/>
      <c r="W159" s="2"/>
      <c r="X159" s="2"/>
      <c r="Y159" s="2"/>
    </row>
    <row r="161" spans="2:23" ht="15">
      <c r="B161" s="2" t="s">
        <v>17</v>
      </c>
      <c r="C161" s="2" t="s">
        <v>17</v>
      </c>
      <c r="D161" s="2"/>
      <c r="E161" s="2"/>
      <c r="F161" s="2"/>
      <c r="G161" s="2" t="s">
        <v>18</v>
      </c>
      <c r="H161" s="2" t="s">
        <v>18</v>
      </c>
      <c r="I161" s="2"/>
      <c r="J161" s="2"/>
      <c r="K161" s="2"/>
      <c r="L161" s="2" t="s">
        <v>19</v>
      </c>
      <c r="M161" s="2" t="s">
        <v>19</v>
      </c>
      <c r="N161" s="2"/>
      <c r="O161" s="2"/>
      <c r="P161" s="2"/>
      <c r="Q161" s="2" t="s">
        <v>20</v>
      </c>
      <c r="R161" s="2" t="s">
        <v>20</v>
      </c>
      <c r="U161" s="2"/>
      <c r="V161" s="2" t="s">
        <v>21</v>
      </c>
      <c r="W161" s="2" t="s">
        <v>21</v>
      </c>
    </row>
    <row r="162" spans="1:23" ht="15">
      <c r="A162" t="s">
        <v>43</v>
      </c>
      <c r="B162">
        <v>3.4210526315789473</v>
      </c>
      <c r="C162">
        <v>4.038461538461538</v>
      </c>
      <c r="F162" t="s">
        <v>43</v>
      </c>
      <c r="G162">
        <v>2.6842105263157894</v>
      </c>
      <c r="H162">
        <v>2.576923076923077</v>
      </c>
      <c r="K162" t="s">
        <v>43</v>
      </c>
      <c r="L162">
        <v>3.8421052631578947</v>
      </c>
      <c r="M162">
        <v>3.923076923076923</v>
      </c>
      <c r="P162" t="s">
        <v>43</v>
      </c>
      <c r="Q162">
        <v>3.736842105263158</v>
      </c>
      <c r="R162">
        <v>4.076923076923077</v>
      </c>
      <c r="U162" t="s">
        <v>43</v>
      </c>
      <c r="V162">
        <v>4.052631578947368</v>
      </c>
      <c r="W162">
        <v>4.076923076923077</v>
      </c>
    </row>
    <row r="163" spans="1:23" ht="15">
      <c r="A163" t="s">
        <v>137</v>
      </c>
      <c r="B163">
        <v>1.8128654970760227</v>
      </c>
      <c r="C163">
        <v>1.1584615384615382</v>
      </c>
      <c r="F163" t="s">
        <v>137</v>
      </c>
      <c r="G163">
        <v>1.4502923976608189</v>
      </c>
      <c r="H163">
        <v>0.9738461538461536</v>
      </c>
      <c r="K163" t="s">
        <v>137</v>
      </c>
      <c r="L163">
        <v>0.918128654970761</v>
      </c>
      <c r="M163">
        <v>0.8738461538461547</v>
      </c>
      <c r="P163" t="s">
        <v>137</v>
      </c>
      <c r="Q163">
        <v>2.093567251461988</v>
      </c>
      <c r="R163">
        <v>0.7138461538461547</v>
      </c>
      <c r="U163" t="s">
        <v>137</v>
      </c>
      <c r="V163">
        <v>1.2748538011695922</v>
      </c>
      <c r="W163">
        <v>0.7938461538461548</v>
      </c>
    </row>
    <row r="164" spans="1:23" ht="15">
      <c r="A164" t="s">
        <v>138</v>
      </c>
      <c r="B164">
        <v>19</v>
      </c>
      <c r="C164">
        <v>26</v>
      </c>
      <c r="F164" t="s">
        <v>138</v>
      </c>
      <c r="G164">
        <v>19</v>
      </c>
      <c r="H164">
        <v>26</v>
      </c>
      <c r="K164" t="s">
        <v>138</v>
      </c>
      <c r="L164">
        <v>19</v>
      </c>
      <c r="M164">
        <v>26</v>
      </c>
      <c r="P164" t="s">
        <v>138</v>
      </c>
      <c r="Q164">
        <v>19</v>
      </c>
      <c r="R164">
        <v>26</v>
      </c>
      <c r="U164" t="s">
        <v>138</v>
      </c>
      <c r="V164">
        <v>19</v>
      </c>
      <c r="W164">
        <v>26</v>
      </c>
    </row>
    <row r="165" spans="1:22" ht="15">
      <c r="A165" t="s">
        <v>140</v>
      </c>
      <c r="B165">
        <v>0</v>
      </c>
      <c r="F165" t="s">
        <v>140</v>
      </c>
      <c r="G165">
        <v>0</v>
      </c>
      <c r="K165" t="s">
        <v>140</v>
      </c>
      <c r="L165">
        <v>0</v>
      </c>
      <c r="P165" t="s">
        <v>140</v>
      </c>
      <c r="Q165">
        <v>0</v>
      </c>
      <c r="U165" t="s">
        <v>140</v>
      </c>
      <c r="V165">
        <v>0</v>
      </c>
    </row>
    <row r="166" spans="1:22" ht="15">
      <c r="A166" t="s">
        <v>141</v>
      </c>
      <c r="B166">
        <v>33</v>
      </c>
      <c r="F166" t="s">
        <v>141</v>
      </c>
      <c r="G166">
        <v>34</v>
      </c>
      <c r="K166" t="s">
        <v>141</v>
      </c>
      <c r="L166">
        <v>38</v>
      </c>
      <c r="P166" t="s">
        <v>141</v>
      </c>
      <c r="Q166">
        <v>27</v>
      </c>
      <c r="U166" t="s">
        <v>141</v>
      </c>
      <c r="V166">
        <v>33</v>
      </c>
    </row>
    <row r="167" spans="1:22" ht="15">
      <c r="A167" t="s">
        <v>142</v>
      </c>
      <c r="B167">
        <v>-1.6502704367764731</v>
      </c>
      <c r="F167" t="s">
        <v>142</v>
      </c>
      <c r="G167">
        <v>0.3180555500723198</v>
      </c>
      <c r="K167" t="s">
        <v>142</v>
      </c>
      <c r="L167">
        <v>-0.28288257029359287</v>
      </c>
      <c r="M167" s="57"/>
      <c r="N167" s="57"/>
      <c r="O167" s="57"/>
      <c r="P167" t="s">
        <v>142</v>
      </c>
      <c r="Q167">
        <v>-0.9166524046287607</v>
      </c>
      <c r="U167" t="s">
        <v>142</v>
      </c>
      <c r="V167">
        <v>-0.07774319798039678</v>
      </c>
    </row>
    <row r="168" spans="1:22" ht="15">
      <c r="A168" s="34" t="s">
        <v>143</v>
      </c>
      <c r="B168" s="34">
        <v>0.05418756506937816</v>
      </c>
      <c r="C168" s="57"/>
      <c r="D168" s="57"/>
      <c r="E168" s="57"/>
      <c r="F168" s="34" t="s">
        <v>143</v>
      </c>
      <c r="G168" s="34">
        <v>0.37619408673467347</v>
      </c>
      <c r="H168" s="57"/>
      <c r="I168" s="57"/>
      <c r="J168" s="57"/>
      <c r="K168" s="34" t="s">
        <v>143</v>
      </c>
      <c r="L168" s="34">
        <v>0.3894010793757336</v>
      </c>
      <c r="M168" s="57"/>
      <c r="N168" s="57"/>
      <c r="O168" s="57"/>
      <c r="P168" s="34" t="s">
        <v>143</v>
      </c>
      <c r="Q168" s="34">
        <v>0.18372015756403848</v>
      </c>
      <c r="U168" t="s">
        <v>143</v>
      </c>
      <c r="V168">
        <v>0.46925090517973367</v>
      </c>
    </row>
    <row r="169" spans="1:22" ht="15">
      <c r="A169" t="s">
        <v>144</v>
      </c>
      <c r="B169">
        <v>1.6923602575919827</v>
      </c>
      <c r="F169" t="s">
        <v>144</v>
      </c>
      <c r="G169">
        <v>1.6909241977712473</v>
      </c>
      <c r="K169" t="s">
        <v>144</v>
      </c>
      <c r="L169">
        <v>1.6859544606360437</v>
      </c>
      <c r="P169" t="s">
        <v>144</v>
      </c>
      <c r="Q169">
        <v>1.7032884229680842</v>
      </c>
      <c r="U169" t="s">
        <v>144</v>
      </c>
      <c r="V169">
        <v>1.6923602575919827</v>
      </c>
    </row>
    <row r="170" spans="1:22" ht="15">
      <c r="A170" t="s">
        <v>145</v>
      </c>
      <c r="B170">
        <v>0.10837513013875633</v>
      </c>
      <c r="F170" t="s">
        <v>145</v>
      </c>
      <c r="G170">
        <v>0.7523881734693469</v>
      </c>
      <c r="K170" t="s">
        <v>145</v>
      </c>
      <c r="L170">
        <v>0.7788021587514672</v>
      </c>
      <c r="P170" t="s">
        <v>145</v>
      </c>
      <c r="Q170">
        <v>0.36744031512807696</v>
      </c>
      <c r="U170" t="s">
        <v>145</v>
      </c>
      <c r="V170">
        <v>0.9385018103594673</v>
      </c>
    </row>
    <row r="171" spans="1:22" ht="15">
      <c r="A171" t="s">
        <v>146</v>
      </c>
      <c r="B171">
        <v>2.034515287221409</v>
      </c>
      <c r="F171" t="s">
        <v>146</v>
      </c>
      <c r="G171">
        <v>2.032244497839593</v>
      </c>
      <c r="K171" t="s">
        <v>146</v>
      </c>
      <c r="L171">
        <v>2.0243941467155704</v>
      </c>
      <c r="P171" t="s">
        <v>146</v>
      </c>
      <c r="Q171">
        <v>2.0518304929706748</v>
      </c>
      <c r="U171" t="s">
        <v>146</v>
      </c>
      <c r="V171">
        <v>2.034515287221409</v>
      </c>
    </row>
    <row r="176" ht="19">
      <c r="A176" s="20" t="s">
        <v>155</v>
      </c>
    </row>
    <row r="177" ht="15">
      <c r="A177" s="13" t="s">
        <v>97</v>
      </c>
    </row>
    <row r="178" spans="1:20" ht="15">
      <c r="A178" s="2" t="s">
        <v>152</v>
      </c>
      <c r="B178" s="2"/>
      <c r="C178" s="2"/>
      <c r="D178" s="2"/>
      <c r="E178" s="2"/>
      <c r="F178" s="2" t="s">
        <v>152</v>
      </c>
      <c r="G178" s="2"/>
      <c r="H178" s="2"/>
      <c r="I178" s="2"/>
      <c r="J178" s="2"/>
      <c r="K178" s="2" t="s">
        <v>152</v>
      </c>
      <c r="L178" s="2"/>
      <c r="M178" s="2"/>
      <c r="N178" s="2"/>
      <c r="O178" s="2"/>
      <c r="P178" s="2" t="s">
        <v>152</v>
      </c>
      <c r="Q178" s="2"/>
      <c r="R178" s="2"/>
      <c r="S178" s="2"/>
      <c r="T178" s="2"/>
    </row>
    <row r="180" spans="1:18" ht="15">
      <c r="A180" s="2"/>
      <c r="B180" s="2" t="s">
        <v>22</v>
      </c>
      <c r="C180" s="2" t="s">
        <v>22</v>
      </c>
      <c r="D180" s="2"/>
      <c r="E180" s="2"/>
      <c r="F180" s="2"/>
      <c r="G180" s="2" t="s">
        <v>23</v>
      </c>
      <c r="H180" s="2" t="s">
        <v>23</v>
      </c>
      <c r="I180" s="2"/>
      <c r="J180" s="2"/>
      <c r="K180" s="2"/>
      <c r="L180" s="2" t="s">
        <v>24</v>
      </c>
      <c r="M180" s="2" t="s">
        <v>24</v>
      </c>
      <c r="N180" s="2"/>
      <c r="O180" s="2"/>
      <c r="P180" s="2"/>
      <c r="Q180" s="2" t="s">
        <v>25</v>
      </c>
      <c r="R180" s="2" t="s">
        <v>25</v>
      </c>
    </row>
    <row r="181" spans="1:18" ht="15">
      <c r="A181" t="s">
        <v>43</v>
      </c>
      <c r="B181">
        <v>3.5789473684210527</v>
      </c>
      <c r="C181">
        <v>3.423076923076923</v>
      </c>
      <c r="F181" t="s">
        <v>43</v>
      </c>
      <c r="G181">
        <v>3.5789473684210527</v>
      </c>
      <c r="H181">
        <v>3.3076923076923075</v>
      </c>
      <c r="K181" t="s">
        <v>43</v>
      </c>
      <c r="L181">
        <v>3.3333333331578947</v>
      </c>
      <c r="M181">
        <v>3.3461538461538463</v>
      </c>
      <c r="P181" t="s">
        <v>43</v>
      </c>
      <c r="Q181">
        <v>3.210526315789474</v>
      </c>
      <c r="R181">
        <v>3.423076923076923</v>
      </c>
    </row>
    <row r="182" spans="1:18" ht="15">
      <c r="A182" t="s">
        <v>137</v>
      </c>
      <c r="B182">
        <v>2.146198830409356</v>
      </c>
      <c r="C182">
        <v>1.6138461538461548</v>
      </c>
      <c r="F182" t="s">
        <v>137</v>
      </c>
      <c r="G182">
        <v>1.923976608187134</v>
      </c>
      <c r="H182">
        <v>1.6615384615384619</v>
      </c>
      <c r="K182" t="s">
        <v>137</v>
      </c>
      <c r="L182">
        <v>1.555555555555554</v>
      </c>
      <c r="M182">
        <v>1.4353846153846144</v>
      </c>
      <c r="P182" t="s">
        <v>137</v>
      </c>
      <c r="Q182">
        <v>2.064327485380117</v>
      </c>
      <c r="R182">
        <v>1.3738461538461548</v>
      </c>
    </row>
    <row r="183" spans="1:18" ht="15">
      <c r="A183" t="s">
        <v>138</v>
      </c>
      <c r="B183">
        <v>19</v>
      </c>
      <c r="C183">
        <v>26</v>
      </c>
      <c r="F183" t="s">
        <v>138</v>
      </c>
      <c r="G183">
        <v>19</v>
      </c>
      <c r="H183">
        <v>26</v>
      </c>
      <c r="K183" t="s">
        <v>138</v>
      </c>
      <c r="L183">
        <v>19</v>
      </c>
      <c r="M183">
        <v>26</v>
      </c>
      <c r="P183" t="s">
        <v>138</v>
      </c>
      <c r="Q183">
        <v>19</v>
      </c>
      <c r="R183">
        <v>26</v>
      </c>
    </row>
    <row r="184" spans="1:17" ht="15">
      <c r="A184" t="s">
        <v>140</v>
      </c>
      <c r="B184">
        <v>0</v>
      </c>
      <c r="F184" t="s">
        <v>140</v>
      </c>
      <c r="G184">
        <v>0</v>
      </c>
      <c r="K184" t="s">
        <v>140</v>
      </c>
      <c r="L184">
        <v>0</v>
      </c>
      <c r="P184" t="s">
        <v>140</v>
      </c>
      <c r="Q184">
        <v>0</v>
      </c>
    </row>
    <row r="185" spans="1:17" ht="15">
      <c r="A185" t="s">
        <v>141</v>
      </c>
      <c r="B185">
        <v>35</v>
      </c>
      <c r="F185" t="s">
        <v>141</v>
      </c>
      <c r="G185">
        <v>37</v>
      </c>
      <c r="K185" t="s">
        <v>141</v>
      </c>
      <c r="L185">
        <v>38</v>
      </c>
      <c r="P185" t="s">
        <v>141</v>
      </c>
      <c r="Q185">
        <v>34</v>
      </c>
    </row>
    <row r="186" spans="1:17" ht="15">
      <c r="A186" t="s">
        <v>142</v>
      </c>
      <c r="B186">
        <v>0.37257093363137184</v>
      </c>
      <c r="F186" t="s">
        <v>142</v>
      </c>
      <c r="G186">
        <v>0.6674456048979212</v>
      </c>
      <c r="K186" t="s">
        <v>142</v>
      </c>
      <c r="L186">
        <v>-0.03462747446344568</v>
      </c>
      <c r="P186" t="s">
        <v>142</v>
      </c>
      <c r="Q186">
        <v>-0.5289209971302458</v>
      </c>
    </row>
    <row r="187" spans="1:17" ht="15">
      <c r="A187" s="34" t="s">
        <v>143</v>
      </c>
      <c r="B187" s="34">
        <v>0.35585724800452156</v>
      </c>
      <c r="C187" s="57"/>
      <c r="D187" s="57"/>
      <c r="E187" s="57"/>
      <c r="F187" s="34" t="s">
        <v>143</v>
      </c>
      <c r="G187" s="34">
        <v>0.2543146522914393</v>
      </c>
      <c r="H187" s="57"/>
      <c r="I187" s="57"/>
      <c r="J187" s="57"/>
      <c r="K187" s="34" t="s">
        <v>143</v>
      </c>
      <c r="L187" s="34">
        <v>0.4862790258668201</v>
      </c>
      <c r="M187" s="57"/>
      <c r="N187" s="57"/>
      <c r="O187" s="57"/>
      <c r="P187" s="34" t="s">
        <v>143</v>
      </c>
      <c r="Q187" s="34">
        <v>0.3001482752349526</v>
      </c>
    </row>
    <row r="188" spans="1:17" ht="15">
      <c r="A188" t="s">
        <v>144</v>
      </c>
      <c r="B188">
        <v>1.6895724395467924</v>
      </c>
      <c r="F188" t="s">
        <v>144</v>
      </c>
      <c r="G188">
        <v>1.6870935969261573</v>
      </c>
      <c r="K188" t="s">
        <v>144</v>
      </c>
      <c r="L188">
        <v>1.6859544606360437</v>
      </c>
      <c r="P188" t="s">
        <v>144</v>
      </c>
      <c r="Q188">
        <v>1.6909241977712473</v>
      </c>
    </row>
    <row r="189" spans="1:17" ht="15">
      <c r="A189" t="s">
        <v>145</v>
      </c>
      <c r="B189">
        <v>0.7117144960090431</v>
      </c>
      <c r="F189" t="s">
        <v>145</v>
      </c>
      <c r="G189">
        <v>0.5086293045828786</v>
      </c>
      <c r="K189" t="s">
        <v>145</v>
      </c>
      <c r="L189">
        <v>0.9725580517336402</v>
      </c>
      <c r="P189" t="s">
        <v>145</v>
      </c>
      <c r="Q189">
        <v>0.6002965504699052</v>
      </c>
    </row>
    <row r="190" spans="1:17" ht="15">
      <c r="A190" t="s">
        <v>146</v>
      </c>
      <c r="B190">
        <v>2.030107915448312</v>
      </c>
      <c r="F190" t="s">
        <v>146</v>
      </c>
      <c r="G190">
        <v>2.026192447365805</v>
      </c>
      <c r="K190" t="s">
        <v>146</v>
      </c>
      <c r="L190">
        <v>2.0243941467155704</v>
      </c>
      <c r="P190" t="s">
        <v>146</v>
      </c>
      <c r="Q190">
        <v>2.032244497839593</v>
      </c>
    </row>
    <row r="195" ht="19">
      <c r="A195" s="20" t="s">
        <v>156</v>
      </c>
    </row>
    <row r="196" ht="15">
      <c r="A196" s="13" t="s">
        <v>97</v>
      </c>
    </row>
    <row r="197" spans="1:10" ht="15">
      <c r="A197" s="2" t="s">
        <v>152</v>
      </c>
      <c r="B197" s="2"/>
      <c r="C197" s="2"/>
      <c r="D197" s="2"/>
      <c r="E197" s="2"/>
      <c r="F197" s="2" t="s">
        <v>152</v>
      </c>
      <c r="G197" s="2"/>
      <c r="H197" s="2"/>
      <c r="I197" s="2"/>
      <c r="J197" s="2"/>
    </row>
    <row r="199" spans="2:8" ht="15">
      <c r="B199" s="2" t="s">
        <v>26</v>
      </c>
      <c r="C199" s="2" t="s">
        <v>26</v>
      </c>
      <c r="D199" s="2"/>
      <c r="E199" s="2"/>
      <c r="F199" s="2"/>
      <c r="G199" s="2" t="s">
        <v>27</v>
      </c>
      <c r="H199" s="2" t="s">
        <v>27</v>
      </c>
    </row>
    <row r="200" spans="1:8" ht="15">
      <c r="A200" t="s">
        <v>43</v>
      </c>
      <c r="B200">
        <v>2.8421052631578947</v>
      </c>
      <c r="C200">
        <v>3.1599999999999997</v>
      </c>
      <c r="F200" t="s">
        <v>43</v>
      </c>
      <c r="G200">
        <v>3.117642105263158</v>
      </c>
      <c r="H200">
        <v>3.1923076923076925</v>
      </c>
    </row>
    <row r="201" spans="1:8" ht="15">
      <c r="A201" t="s">
        <v>137</v>
      </c>
      <c r="B201">
        <v>2.0292397660818704</v>
      </c>
      <c r="C201">
        <v>1.5744000000000005</v>
      </c>
      <c r="F201" t="s">
        <v>137</v>
      </c>
      <c r="G201">
        <v>2.3202614381286537</v>
      </c>
      <c r="H201">
        <v>0.9615384615384619</v>
      </c>
    </row>
    <row r="202" spans="1:8" ht="15">
      <c r="A202" t="s">
        <v>138</v>
      </c>
      <c r="B202">
        <v>19</v>
      </c>
      <c r="C202">
        <v>26</v>
      </c>
      <c r="F202" t="s">
        <v>138</v>
      </c>
      <c r="G202">
        <v>19</v>
      </c>
      <c r="H202">
        <v>26</v>
      </c>
    </row>
    <row r="203" spans="1:7" ht="15">
      <c r="A203" t="s">
        <v>140</v>
      </c>
      <c r="B203">
        <v>0</v>
      </c>
      <c r="F203" t="s">
        <v>140</v>
      </c>
      <c r="G203">
        <v>0</v>
      </c>
    </row>
    <row r="204" spans="1:7" ht="15">
      <c r="A204" t="s">
        <v>141</v>
      </c>
      <c r="B204">
        <v>36</v>
      </c>
      <c r="F204" t="s">
        <v>141</v>
      </c>
      <c r="G204">
        <v>29</v>
      </c>
    </row>
    <row r="205" spans="1:7" ht="15">
      <c r="A205" t="s">
        <v>142</v>
      </c>
      <c r="B205">
        <v>-0.777074706553144</v>
      </c>
      <c r="F205" t="s">
        <v>142</v>
      </c>
      <c r="G205">
        <v>-0.1871904372226362</v>
      </c>
    </row>
    <row r="206" spans="1:7" ht="15">
      <c r="A206" s="34" t="s">
        <v>143</v>
      </c>
      <c r="B206" s="34">
        <v>0.2210956014587523</v>
      </c>
      <c r="C206" s="57"/>
      <c r="D206" s="57"/>
      <c r="E206" s="57"/>
      <c r="F206" s="34" t="s">
        <v>143</v>
      </c>
      <c r="G206" s="34">
        <v>0.42640741342467714</v>
      </c>
    </row>
    <row r="207" spans="1:7" ht="15">
      <c r="A207" t="s">
        <v>144</v>
      </c>
      <c r="B207">
        <v>1.6882976937289298</v>
      </c>
      <c r="F207" t="s">
        <v>144</v>
      </c>
      <c r="G207">
        <v>1.6991269956228652</v>
      </c>
    </row>
    <row r="208" spans="1:7" ht="15">
      <c r="A208" t="s">
        <v>145</v>
      </c>
      <c r="B208">
        <v>0.4421912029175046</v>
      </c>
      <c r="F208" t="s">
        <v>145</v>
      </c>
      <c r="G208">
        <v>0.8528148268493543</v>
      </c>
    </row>
    <row r="209" spans="1:7" ht="15">
      <c r="A209" t="s">
        <v>146</v>
      </c>
      <c r="B209">
        <v>2.0280939867826753</v>
      </c>
      <c r="F209" t="s">
        <v>146</v>
      </c>
      <c r="G209">
        <v>2.0452296111085477</v>
      </c>
    </row>
  </sheetData>
  <mergeCells count="10">
    <mergeCell ref="C12:D12"/>
    <mergeCell ref="C13:D13"/>
    <mergeCell ref="C14:D14"/>
    <mergeCell ref="C15:D15"/>
    <mergeCell ref="C4:D4"/>
    <mergeCell ref="C5:D5"/>
    <mergeCell ref="C6:D6"/>
    <mergeCell ref="C7:D7"/>
    <mergeCell ref="C8:D8"/>
    <mergeCell ref="C11:D11"/>
  </mergeCells>
  <hyperlinks>
    <hyperlink ref="A1" location="Innholdsfortegnelse!A1" display="Tilbake"/>
    <hyperlink ref="A19" location="'t-tester av kvasi- eksperimente'!A1" display="Til toppen"/>
    <hyperlink ref="C4" location="'t-tester av kvasi- eksperimente'!A37" display="tilknyttet variabel 1.X"/>
    <hyperlink ref="A38" location="'t-tester av kvasi- eksperimente'!A1" display="Til toppen"/>
    <hyperlink ref="C5" location="'t-tester av kvasi- eksperimente'!A58" display="Tilknyttet variabel 2.X"/>
    <hyperlink ref="A57" location="'t-tester av kvasi- eksperimente'!A1" display="Til toppen"/>
    <hyperlink ref="C6" location="'t-tester av kvasi- eksperimente'!A79" display="Tilknyttet variabel 3.X"/>
    <hyperlink ref="A77" location="'t-tester av kvasi- eksperimente'!A1" display="til toppen"/>
    <hyperlink ref="C7" location="'t-tester av kvasi- eksperimente'!A97" display="Tilknyttet variabel 4.X"/>
    <hyperlink ref="A97" location="'t-tester av kvasi- eksperimente'!A1" display="til toppen"/>
    <hyperlink ref="C8" location="'t-tester av kvasi- eksperimente'!A118" display="Tilknyttet variabel 5.X"/>
    <hyperlink ref="A120" location="'t-tester av kvasi- eksperimente'!A1" display="til toppen"/>
    <hyperlink ref="C11" location="'t-tester av kvasi- eksperimente'!A140" display="tilknyttet variabel 1.X"/>
    <hyperlink ref="A139" location="'t-tester av kvasi- eksperimente'!A1" display="til toppen"/>
    <hyperlink ref="C12" location="'t-tester av kvasi- eksperimente'!A159" display="Tilknyttet variabel 2.X"/>
    <hyperlink ref="A158" location="'t-tester av kvasi- eksperimente'!A1" display="til toppen"/>
    <hyperlink ref="C13" location="'t-tester av kvasi- eksperimente'!A178" display="Tilknyttet variabel 3.X"/>
    <hyperlink ref="A177" location="'t-tester av kvasi- eksperimente'!A1" display="til toppen"/>
    <hyperlink ref="C14" location="'t-tester av kvasi- eksperimente'!A197" display="Tilknyttet variabel 4.X"/>
    <hyperlink ref="A196" location="'t-tester av kvasi- eksperimente'!A1" display="til toppen"/>
    <hyperlink ref="C15" location="'t-tester av kvasi- eksperimente'!A216" display="Tilknyttet variabel 5.X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8"/>
  <sheetViews>
    <sheetView workbookViewId="0" topLeftCell="A1"/>
  </sheetViews>
  <sheetFormatPr defaultColWidth="8.8515625" defaultRowHeight="15"/>
  <cols>
    <col min="1" max="1" width="15.421875" style="0" customWidth="1"/>
    <col min="2" max="2" width="12.28125" style="0" customWidth="1"/>
    <col min="3" max="3" width="13.8515625" style="0" customWidth="1"/>
    <col min="4" max="4" width="16.00390625" style="0" customWidth="1"/>
    <col min="7" max="7" width="14.421875" style="0" customWidth="1"/>
    <col min="10" max="10" width="14.00390625" style="0" customWidth="1"/>
    <col min="13" max="13" width="15.140625" style="0" customWidth="1"/>
    <col min="16" max="16" width="12.8515625" style="0" customWidth="1"/>
  </cols>
  <sheetData>
    <row r="1" spans="1:4" ht="25">
      <c r="A1" s="16" t="s">
        <v>39</v>
      </c>
      <c r="C1" s="24" t="s">
        <v>179</v>
      </c>
      <c r="D1" s="2"/>
    </row>
    <row r="3" spans="1:5" ht="15">
      <c r="A3" s="3" t="s">
        <v>159</v>
      </c>
      <c r="B3" s="91" t="s">
        <v>160</v>
      </c>
      <c r="C3" s="91"/>
      <c r="D3" s="91"/>
      <c r="E3" s="2"/>
    </row>
    <row r="4" spans="1:5" ht="15">
      <c r="A4" s="3" t="s">
        <v>38</v>
      </c>
      <c r="B4" s="91" t="s">
        <v>161</v>
      </c>
      <c r="C4" s="91"/>
      <c r="D4" s="91"/>
      <c r="E4" s="2"/>
    </row>
    <row r="5" spans="1:5" ht="15">
      <c r="A5" s="3" t="s">
        <v>70</v>
      </c>
      <c r="B5" s="91" t="s">
        <v>162</v>
      </c>
      <c r="C5" s="91"/>
      <c r="D5" s="91"/>
      <c r="E5" s="2"/>
    </row>
    <row r="6" spans="1:5" ht="15">
      <c r="A6" s="3" t="s">
        <v>84</v>
      </c>
      <c r="B6" s="91" t="s">
        <v>163</v>
      </c>
      <c r="C6" s="91"/>
      <c r="D6" s="91"/>
      <c r="E6" s="2"/>
    </row>
    <row r="7" spans="1:5" ht="15">
      <c r="A7" s="3" t="s">
        <v>129</v>
      </c>
      <c r="B7" s="91" t="s">
        <v>164</v>
      </c>
      <c r="C7" s="91"/>
      <c r="D7" s="91"/>
      <c r="E7" s="2"/>
    </row>
    <row r="8" spans="1:5" ht="15">
      <c r="A8" s="3" t="s">
        <v>157</v>
      </c>
      <c r="B8" s="91" t="s">
        <v>165</v>
      </c>
      <c r="C8" s="91"/>
      <c r="D8" s="91"/>
      <c r="E8" s="2"/>
    </row>
    <row r="9" spans="1:5" ht="15">
      <c r="A9" s="3" t="s">
        <v>173</v>
      </c>
      <c r="B9" s="91" t="s">
        <v>177</v>
      </c>
      <c r="C9" s="91"/>
      <c r="D9" s="91"/>
      <c r="E9" s="2"/>
    </row>
    <row r="13" ht="15">
      <c r="A13" s="2" t="s">
        <v>91</v>
      </c>
    </row>
    <row r="14" ht="15">
      <c r="A14" s="13" t="s">
        <v>62</v>
      </c>
    </row>
    <row r="15" spans="1:4" ht="15" thickBot="1">
      <c r="A15" s="60" t="s">
        <v>102</v>
      </c>
      <c r="B15" s="25">
        <v>2.3</v>
      </c>
      <c r="C15" s="25">
        <v>2.4</v>
      </c>
      <c r="D15" s="2" t="s">
        <v>166</v>
      </c>
    </row>
    <row r="16" spans="1:4" ht="15">
      <c r="A16">
        <v>2</v>
      </c>
      <c r="B16">
        <v>4</v>
      </c>
      <c r="C16">
        <v>5</v>
      </c>
      <c r="D16">
        <f>SUM(A16:C16)/3</f>
        <v>3.6666666666666665</v>
      </c>
    </row>
    <row r="17" spans="1:4" ht="15">
      <c r="A17">
        <v>5</v>
      </c>
      <c r="B17">
        <v>2</v>
      </c>
      <c r="C17">
        <v>5</v>
      </c>
      <c r="D17">
        <f aca="true" t="shared" si="0" ref="D17:D80">SUM(A17:C17)/3</f>
        <v>4</v>
      </c>
    </row>
    <row r="18" spans="1:4" ht="15">
      <c r="A18">
        <v>4</v>
      </c>
      <c r="B18">
        <v>3</v>
      </c>
      <c r="C18">
        <v>4</v>
      </c>
      <c r="D18">
        <f t="shared" si="0"/>
        <v>3.6666666666666665</v>
      </c>
    </row>
    <row r="19" spans="1:4" ht="15">
      <c r="A19">
        <v>1</v>
      </c>
      <c r="B19">
        <v>5</v>
      </c>
      <c r="C19">
        <v>4</v>
      </c>
      <c r="D19">
        <f t="shared" si="0"/>
        <v>3.3333333333333335</v>
      </c>
    </row>
    <row r="20" spans="1:4" ht="15">
      <c r="A20">
        <v>3</v>
      </c>
      <c r="B20">
        <v>5</v>
      </c>
      <c r="C20">
        <v>3</v>
      </c>
      <c r="D20">
        <f t="shared" si="0"/>
        <v>3.6666666666666665</v>
      </c>
    </row>
    <row r="21" spans="1:4" ht="15">
      <c r="A21">
        <v>1</v>
      </c>
      <c r="B21">
        <v>4</v>
      </c>
      <c r="C21">
        <v>1</v>
      </c>
      <c r="D21">
        <f t="shared" si="0"/>
        <v>2</v>
      </c>
    </row>
    <row r="22" spans="1:4" ht="15">
      <c r="A22">
        <v>2</v>
      </c>
      <c r="B22">
        <v>3</v>
      </c>
      <c r="C22">
        <v>4</v>
      </c>
      <c r="D22">
        <f t="shared" si="0"/>
        <v>3</v>
      </c>
    </row>
    <row r="23" spans="1:4" ht="15">
      <c r="A23">
        <v>2</v>
      </c>
      <c r="B23">
        <v>4</v>
      </c>
      <c r="C23">
        <v>1</v>
      </c>
      <c r="D23">
        <f t="shared" si="0"/>
        <v>2.3333333333333335</v>
      </c>
    </row>
    <row r="24" spans="1:4" ht="15">
      <c r="A24">
        <v>2</v>
      </c>
      <c r="B24">
        <v>4</v>
      </c>
      <c r="C24">
        <v>2</v>
      </c>
      <c r="D24">
        <f t="shared" si="0"/>
        <v>2.6666666666666665</v>
      </c>
    </row>
    <row r="25" spans="1:4" ht="15">
      <c r="A25">
        <v>3</v>
      </c>
      <c r="B25">
        <v>4</v>
      </c>
      <c r="C25">
        <v>3</v>
      </c>
      <c r="D25">
        <f t="shared" si="0"/>
        <v>3.3333333333333335</v>
      </c>
    </row>
    <row r="26" spans="1:4" ht="15">
      <c r="A26">
        <v>2</v>
      </c>
      <c r="B26">
        <v>4</v>
      </c>
      <c r="C26">
        <v>4</v>
      </c>
      <c r="D26">
        <f t="shared" si="0"/>
        <v>3.3333333333333335</v>
      </c>
    </row>
    <row r="27" spans="1:4" ht="15">
      <c r="A27">
        <v>2</v>
      </c>
      <c r="B27">
        <v>4</v>
      </c>
      <c r="C27">
        <v>3</v>
      </c>
      <c r="D27">
        <f t="shared" si="0"/>
        <v>3</v>
      </c>
    </row>
    <row r="28" spans="1:4" ht="15">
      <c r="A28">
        <v>3</v>
      </c>
      <c r="B28">
        <v>4</v>
      </c>
      <c r="C28">
        <v>4</v>
      </c>
      <c r="D28">
        <f t="shared" si="0"/>
        <v>3.6666666666666665</v>
      </c>
    </row>
    <row r="29" spans="1:4" ht="15">
      <c r="A29">
        <v>1</v>
      </c>
      <c r="B29">
        <v>2</v>
      </c>
      <c r="C29">
        <v>3</v>
      </c>
      <c r="D29">
        <f t="shared" si="0"/>
        <v>2</v>
      </c>
    </row>
    <row r="30" spans="1:4" ht="15">
      <c r="A30">
        <v>1</v>
      </c>
      <c r="B30">
        <v>3</v>
      </c>
      <c r="C30">
        <v>4</v>
      </c>
      <c r="D30">
        <f t="shared" si="0"/>
        <v>2.6666666666666665</v>
      </c>
    </row>
    <row r="31" spans="1:4" ht="15">
      <c r="A31">
        <v>1</v>
      </c>
      <c r="B31">
        <v>5</v>
      </c>
      <c r="C31">
        <v>4</v>
      </c>
      <c r="D31">
        <f t="shared" si="0"/>
        <v>3.3333333333333335</v>
      </c>
    </row>
    <row r="32" spans="1:4" ht="15">
      <c r="A32">
        <v>4</v>
      </c>
      <c r="B32">
        <v>4</v>
      </c>
      <c r="C32">
        <v>4</v>
      </c>
      <c r="D32">
        <f t="shared" si="0"/>
        <v>4</v>
      </c>
    </row>
    <row r="33" spans="1:4" ht="15">
      <c r="A33">
        <v>3</v>
      </c>
      <c r="B33">
        <v>2</v>
      </c>
      <c r="C33">
        <v>4</v>
      </c>
      <c r="D33">
        <f t="shared" si="0"/>
        <v>3</v>
      </c>
    </row>
    <row r="34" spans="1:4" ht="15">
      <c r="A34">
        <v>3</v>
      </c>
      <c r="B34">
        <v>3</v>
      </c>
      <c r="C34">
        <v>4</v>
      </c>
      <c r="D34">
        <f t="shared" si="0"/>
        <v>3.3333333333333335</v>
      </c>
    </row>
    <row r="35" spans="1:4" ht="15">
      <c r="A35">
        <v>2</v>
      </c>
      <c r="B35">
        <v>4</v>
      </c>
      <c r="C35">
        <v>4</v>
      </c>
      <c r="D35">
        <f t="shared" si="0"/>
        <v>3.3333333333333335</v>
      </c>
    </row>
    <row r="36" spans="1:4" ht="15">
      <c r="A36">
        <v>2.6667</v>
      </c>
      <c r="B36">
        <v>2</v>
      </c>
      <c r="C36">
        <v>4</v>
      </c>
      <c r="D36">
        <f t="shared" si="0"/>
        <v>2.8889</v>
      </c>
    </row>
    <row r="37" spans="1:4" ht="15">
      <c r="A37">
        <v>2</v>
      </c>
      <c r="B37">
        <v>5</v>
      </c>
      <c r="C37">
        <v>5</v>
      </c>
      <c r="D37">
        <f t="shared" si="0"/>
        <v>4</v>
      </c>
    </row>
    <row r="38" spans="1:4" ht="15">
      <c r="A38">
        <v>1</v>
      </c>
      <c r="B38">
        <v>3</v>
      </c>
      <c r="C38">
        <v>2</v>
      </c>
      <c r="D38">
        <f t="shared" si="0"/>
        <v>2</v>
      </c>
    </row>
    <row r="39" spans="1:4" ht="15">
      <c r="A39">
        <v>3</v>
      </c>
      <c r="B39">
        <v>3</v>
      </c>
      <c r="C39">
        <v>3</v>
      </c>
      <c r="D39">
        <f t="shared" si="0"/>
        <v>3</v>
      </c>
    </row>
    <row r="40" spans="1:4" ht="15">
      <c r="A40">
        <v>3</v>
      </c>
      <c r="B40">
        <v>2</v>
      </c>
      <c r="C40">
        <v>3</v>
      </c>
      <c r="D40">
        <f t="shared" si="0"/>
        <v>2.6666666666666665</v>
      </c>
    </row>
    <row r="41" spans="1:4" ht="15">
      <c r="A41">
        <v>2</v>
      </c>
      <c r="B41">
        <v>2</v>
      </c>
      <c r="C41">
        <v>3</v>
      </c>
      <c r="D41">
        <f t="shared" si="0"/>
        <v>2.3333333333333335</v>
      </c>
    </row>
    <row r="42" spans="1:4" ht="15">
      <c r="A42">
        <v>1</v>
      </c>
      <c r="B42">
        <v>2</v>
      </c>
      <c r="C42">
        <v>2</v>
      </c>
      <c r="D42">
        <f t="shared" si="0"/>
        <v>1.6666666666666667</v>
      </c>
    </row>
    <row r="43" spans="1:4" ht="15">
      <c r="A43">
        <v>4</v>
      </c>
      <c r="B43">
        <v>3</v>
      </c>
      <c r="C43">
        <v>3</v>
      </c>
      <c r="D43">
        <f t="shared" si="0"/>
        <v>3.3333333333333335</v>
      </c>
    </row>
    <row r="44" spans="1:4" ht="15">
      <c r="A44">
        <v>3</v>
      </c>
      <c r="B44">
        <v>3</v>
      </c>
      <c r="C44">
        <v>3</v>
      </c>
      <c r="D44">
        <f t="shared" si="0"/>
        <v>3</v>
      </c>
    </row>
    <row r="45" spans="1:4" ht="15">
      <c r="A45">
        <v>5</v>
      </c>
      <c r="B45">
        <v>4</v>
      </c>
      <c r="C45">
        <v>4</v>
      </c>
      <c r="D45">
        <f t="shared" si="0"/>
        <v>4.333333333333333</v>
      </c>
    </row>
    <row r="46" spans="1:4" ht="15">
      <c r="A46">
        <v>4</v>
      </c>
      <c r="B46">
        <v>1</v>
      </c>
      <c r="C46">
        <v>2</v>
      </c>
      <c r="D46">
        <f t="shared" si="0"/>
        <v>2.3333333333333335</v>
      </c>
    </row>
    <row r="47" spans="1:4" ht="15">
      <c r="A47">
        <v>2</v>
      </c>
      <c r="B47">
        <v>4</v>
      </c>
      <c r="C47">
        <v>4</v>
      </c>
      <c r="D47">
        <f t="shared" si="0"/>
        <v>3.3333333333333335</v>
      </c>
    </row>
    <row r="48" spans="1:4" ht="15">
      <c r="A48">
        <v>2.6667</v>
      </c>
      <c r="B48">
        <v>4</v>
      </c>
      <c r="C48">
        <v>4</v>
      </c>
      <c r="D48">
        <f t="shared" si="0"/>
        <v>3.555566666666667</v>
      </c>
    </row>
    <row r="49" spans="1:4" ht="15">
      <c r="A49">
        <v>2.6667</v>
      </c>
      <c r="B49">
        <v>4</v>
      </c>
      <c r="C49">
        <v>4</v>
      </c>
      <c r="D49">
        <f t="shared" si="0"/>
        <v>3.555566666666667</v>
      </c>
    </row>
    <row r="50" spans="1:4" ht="15">
      <c r="A50">
        <v>1</v>
      </c>
      <c r="B50">
        <v>3</v>
      </c>
      <c r="C50">
        <v>3</v>
      </c>
      <c r="D50">
        <f t="shared" si="0"/>
        <v>2.3333333333333335</v>
      </c>
    </row>
    <row r="51" spans="1:4" ht="15">
      <c r="A51">
        <v>1</v>
      </c>
      <c r="B51">
        <v>3</v>
      </c>
      <c r="C51">
        <v>2</v>
      </c>
      <c r="D51">
        <f t="shared" si="0"/>
        <v>2</v>
      </c>
    </row>
    <row r="52" spans="1:4" ht="15">
      <c r="A52">
        <v>5</v>
      </c>
      <c r="B52">
        <v>5</v>
      </c>
      <c r="C52">
        <v>5</v>
      </c>
      <c r="D52">
        <f t="shared" si="0"/>
        <v>5</v>
      </c>
    </row>
    <row r="53" spans="1:4" ht="15">
      <c r="A53">
        <v>4</v>
      </c>
      <c r="B53">
        <v>4</v>
      </c>
      <c r="C53">
        <v>3</v>
      </c>
      <c r="D53">
        <f t="shared" si="0"/>
        <v>3.6666666666666665</v>
      </c>
    </row>
    <row r="54" spans="1:4" ht="15">
      <c r="A54">
        <v>5</v>
      </c>
      <c r="B54">
        <v>5</v>
      </c>
      <c r="C54">
        <v>5</v>
      </c>
      <c r="D54">
        <f t="shared" si="0"/>
        <v>5</v>
      </c>
    </row>
    <row r="55" spans="1:4" ht="15">
      <c r="A55">
        <v>4</v>
      </c>
      <c r="B55">
        <v>2</v>
      </c>
      <c r="C55">
        <v>4</v>
      </c>
      <c r="D55">
        <f t="shared" si="0"/>
        <v>3.3333333333333335</v>
      </c>
    </row>
    <row r="56" spans="1:4" ht="15">
      <c r="A56">
        <v>4</v>
      </c>
      <c r="B56">
        <v>4</v>
      </c>
      <c r="C56">
        <v>4</v>
      </c>
      <c r="D56">
        <f t="shared" si="0"/>
        <v>4</v>
      </c>
    </row>
    <row r="57" spans="1:4" ht="15">
      <c r="A57">
        <v>4</v>
      </c>
      <c r="B57">
        <v>3</v>
      </c>
      <c r="C57">
        <v>3</v>
      </c>
      <c r="D57">
        <f t="shared" si="0"/>
        <v>3.3333333333333335</v>
      </c>
    </row>
    <row r="58" spans="1:4" ht="15">
      <c r="A58">
        <v>2</v>
      </c>
      <c r="B58">
        <v>4</v>
      </c>
      <c r="C58">
        <v>4</v>
      </c>
      <c r="D58">
        <f t="shared" si="0"/>
        <v>3.3333333333333335</v>
      </c>
    </row>
    <row r="59" spans="1:4" ht="15">
      <c r="A59">
        <v>2</v>
      </c>
      <c r="B59">
        <v>3</v>
      </c>
      <c r="C59">
        <v>3</v>
      </c>
      <c r="D59">
        <f t="shared" si="0"/>
        <v>2.6666666666666665</v>
      </c>
    </row>
    <row r="60" spans="1:4" ht="15">
      <c r="A60">
        <v>3</v>
      </c>
      <c r="B60">
        <v>3</v>
      </c>
      <c r="C60">
        <v>3.4667</v>
      </c>
      <c r="D60">
        <f t="shared" si="0"/>
        <v>3.1555666666666666</v>
      </c>
    </row>
    <row r="61" spans="1:4" ht="15">
      <c r="A61">
        <v>1</v>
      </c>
      <c r="B61">
        <v>3</v>
      </c>
      <c r="C61">
        <v>2</v>
      </c>
      <c r="D61">
        <f t="shared" si="0"/>
        <v>2</v>
      </c>
    </row>
    <row r="62" spans="1:4" ht="15">
      <c r="A62">
        <v>3</v>
      </c>
      <c r="B62">
        <v>2</v>
      </c>
      <c r="C62">
        <v>3</v>
      </c>
      <c r="D62">
        <f t="shared" si="0"/>
        <v>2.6666666666666665</v>
      </c>
    </row>
    <row r="63" spans="1:4" ht="15">
      <c r="A63">
        <v>3</v>
      </c>
      <c r="B63">
        <v>3</v>
      </c>
      <c r="C63">
        <v>3</v>
      </c>
      <c r="D63">
        <f t="shared" si="0"/>
        <v>3</v>
      </c>
    </row>
    <row r="64" spans="1:4" ht="15">
      <c r="A64">
        <v>2</v>
      </c>
      <c r="B64">
        <v>4</v>
      </c>
      <c r="C64">
        <v>4</v>
      </c>
      <c r="D64">
        <f t="shared" si="0"/>
        <v>3.3333333333333335</v>
      </c>
    </row>
    <row r="65" spans="1:4" ht="15">
      <c r="A65">
        <v>4</v>
      </c>
      <c r="B65">
        <v>4</v>
      </c>
      <c r="C65">
        <v>4</v>
      </c>
      <c r="D65">
        <f t="shared" si="0"/>
        <v>4</v>
      </c>
    </row>
    <row r="66" spans="1:4" ht="15">
      <c r="A66">
        <v>3</v>
      </c>
      <c r="B66">
        <v>3</v>
      </c>
      <c r="C66">
        <v>3</v>
      </c>
      <c r="D66">
        <f t="shared" si="0"/>
        <v>3</v>
      </c>
    </row>
    <row r="67" spans="1:4" ht="15">
      <c r="A67">
        <v>2</v>
      </c>
      <c r="B67">
        <v>3</v>
      </c>
      <c r="C67">
        <v>3</v>
      </c>
      <c r="D67">
        <f t="shared" si="0"/>
        <v>2.6666666666666665</v>
      </c>
    </row>
    <row r="68" spans="1:4" ht="15">
      <c r="A68">
        <v>4</v>
      </c>
      <c r="B68">
        <v>2.2727</v>
      </c>
      <c r="C68">
        <v>3.0909</v>
      </c>
      <c r="D68">
        <f t="shared" si="0"/>
        <v>3.1212</v>
      </c>
    </row>
    <row r="69" spans="1:4" ht="15">
      <c r="A69">
        <v>5</v>
      </c>
      <c r="B69">
        <v>3</v>
      </c>
      <c r="C69">
        <v>4</v>
      </c>
      <c r="D69">
        <f t="shared" si="0"/>
        <v>4</v>
      </c>
    </row>
    <row r="70" spans="1:4" ht="15">
      <c r="A70">
        <v>3</v>
      </c>
      <c r="B70">
        <v>2</v>
      </c>
      <c r="C70">
        <v>2</v>
      </c>
      <c r="D70">
        <f t="shared" si="0"/>
        <v>2.3333333333333335</v>
      </c>
    </row>
    <row r="71" spans="1:4" ht="15">
      <c r="A71">
        <v>5</v>
      </c>
      <c r="B71">
        <v>3</v>
      </c>
      <c r="C71">
        <v>3</v>
      </c>
      <c r="D71">
        <f t="shared" si="0"/>
        <v>3.6666666666666665</v>
      </c>
    </row>
    <row r="72" spans="1:4" ht="15">
      <c r="A72">
        <v>3</v>
      </c>
      <c r="B72">
        <v>3</v>
      </c>
      <c r="C72">
        <v>3</v>
      </c>
      <c r="D72">
        <f t="shared" si="0"/>
        <v>3</v>
      </c>
    </row>
    <row r="73" spans="1:4" ht="15">
      <c r="A73">
        <v>3</v>
      </c>
      <c r="B73">
        <v>1</v>
      </c>
      <c r="C73">
        <v>1</v>
      </c>
      <c r="D73">
        <f t="shared" si="0"/>
        <v>1.6666666666666667</v>
      </c>
    </row>
    <row r="74" spans="1:4" ht="15">
      <c r="A74">
        <v>5</v>
      </c>
      <c r="B74">
        <v>3</v>
      </c>
      <c r="C74">
        <v>4</v>
      </c>
      <c r="D74">
        <f t="shared" si="0"/>
        <v>4</v>
      </c>
    </row>
    <row r="75" spans="1:4" ht="15">
      <c r="A75">
        <v>2</v>
      </c>
      <c r="B75">
        <v>1</v>
      </c>
      <c r="C75">
        <v>3</v>
      </c>
      <c r="D75">
        <f t="shared" si="0"/>
        <v>2</v>
      </c>
    </row>
    <row r="76" spans="1:4" ht="15">
      <c r="A76">
        <v>3.4545</v>
      </c>
      <c r="B76">
        <v>2</v>
      </c>
      <c r="C76">
        <v>3</v>
      </c>
      <c r="D76">
        <f t="shared" si="0"/>
        <v>2.8181666666666665</v>
      </c>
    </row>
    <row r="77" spans="1:4" ht="15">
      <c r="A77">
        <v>3</v>
      </c>
      <c r="B77">
        <v>1</v>
      </c>
      <c r="C77">
        <v>5</v>
      </c>
      <c r="D77">
        <f t="shared" si="0"/>
        <v>3</v>
      </c>
    </row>
    <row r="78" spans="1:4" ht="15">
      <c r="A78">
        <v>1</v>
      </c>
      <c r="B78">
        <v>4</v>
      </c>
      <c r="C78">
        <v>4</v>
      </c>
      <c r="D78">
        <f t="shared" si="0"/>
        <v>3</v>
      </c>
    </row>
    <row r="79" spans="1:4" ht="15">
      <c r="A79">
        <v>3.1333</v>
      </c>
      <c r="B79">
        <v>3</v>
      </c>
      <c r="C79">
        <v>4</v>
      </c>
      <c r="D79">
        <f t="shared" si="0"/>
        <v>3.3777666666666666</v>
      </c>
    </row>
    <row r="80" spans="1:4" ht="15">
      <c r="A80">
        <v>3.1333</v>
      </c>
      <c r="B80">
        <v>3</v>
      </c>
      <c r="C80">
        <v>5</v>
      </c>
      <c r="D80">
        <f t="shared" si="0"/>
        <v>3.7111</v>
      </c>
    </row>
    <row r="81" spans="1:4" ht="15">
      <c r="A81">
        <v>4</v>
      </c>
      <c r="B81">
        <v>1</v>
      </c>
      <c r="C81">
        <v>5</v>
      </c>
      <c r="D81">
        <f aca="true" t="shared" si="1" ref="D81:D112">SUM(A81:C81)/3</f>
        <v>3.3333333333333335</v>
      </c>
    </row>
    <row r="82" spans="1:4" ht="15">
      <c r="A82">
        <v>3.1333</v>
      </c>
      <c r="B82">
        <v>3.2778</v>
      </c>
      <c r="C82">
        <v>3.4444</v>
      </c>
      <c r="D82">
        <f t="shared" si="1"/>
        <v>3.2851666666666666</v>
      </c>
    </row>
    <row r="83" spans="1:4" ht="15">
      <c r="A83">
        <v>3</v>
      </c>
      <c r="B83">
        <v>3</v>
      </c>
      <c r="C83">
        <v>3</v>
      </c>
      <c r="D83">
        <f t="shared" si="1"/>
        <v>3</v>
      </c>
    </row>
    <row r="84" spans="1:4" ht="15">
      <c r="A84">
        <v>4</v>
      </c>
      <c r="B84">
        <v>5</v>
      </c>
      <c r="C84">
        <v>4</v>
      </c>
      <c r="D84">
        <f t="shared" si="1"/>
        <v>4.333333333333333</v>
      </c>
    </row>
    <row r="85" spans="1:4" ht="15">
      <c r="A85">
        <v>3</v>
      </c>
      <c r="B85">
        <v>4</v>
      </c>
      <c r="C85">
        <v>1</v>
      </c>
      <c r="D85">
        <f t="shared" si="1"/>
        <v>2.6666666666666665</v>
      </c>
    </row>
    <row r="86" spans="1:4" ht="15">
      <c r="A86">
        <v>5</v>
      </c>
      <c r="B86">
        <v>2</v>
      </c>
      <c r="C86">
        <v>1</v>
      </c>
      <c r="D86">
        <f t="shared" si="1"/>
        <v>2.6666666666666665</v>
      </c>
    </row>
    <row r="87" spans="1:4" ht="15">
      <c r="A87">
        <v>5</v>
      </c>
      <c r="B87">
        <v>4</v>
      </c>
      <c r="C87">
        <v>4</v>
      </c>
      <c r="D87">
        <f t="shared" si="1"/>
        <v>4.333333333333333</v>
      </c>
    </row>
    <row r="88" spans="1:4" ht="15">
      <c r="A88">
        <v>5</v>
      </c>
      <c r="B88">
        <v>4</v>
      </c>
      <c r="C88">
        <v>4</v>
      </c>
      <c r="D88">
        <f t="shared" si="1"/>
        <v>4.333333333333333</v>
      </c>
    </row>
    <row r="89" spans="1:4" ht="15">
      <c r="A89">
        <v>3</v>
      </c>
      <c r="B89">
        <v>3</v>
      </c>
      <c r="C89">
        <v>4</v>
      </c>
      <c r="D89">
        <f t="shared" si="1"/>
        <v>3.3333333333333335</v>
      </c>
    </row>
    <row r="90" spans="1:4" ht="15">
      <c r="A90">
        <v>5</v>
      </c>
      <c r="B90">
        <v>2</v>
      </c>
      <c r="C90">
        <v>4</v>
      </c>
      <c r="D90">
        <f t="shared" si="1"/>
        <v>3.6666666666666665</v>
      </c>
    </row>
    <row r="91" spans="1:4" ht="15">
      <c r="A91">
        <v>3.1333</v>
      </c>
      <c r="B91">
        <v>4</v>
      </c>
      <c r="C91">
        <v>4</v>
      </c>
      <c r="D91">
        <f t="shared" si="1"/>
        <v>3.7111</v>
      </c>
    </row>
    <row r="92" spans="1:4" ht="15">
      <c r="A92">
        <v>1</v>
      </c>
      <c r="B92">
        <v>5</v>
      </c>
      <c r="C92">
        <v>2</v>
      </c>
      <c r="D92">
        <f t="shared" si="1"/>
        <v>2.6666666666666665</v>
      </c>
    </row>
    <row r="93" spans="1:4" ht="15">
      <c r="A93">
        <v>3</v>
      </c>
      <c r="B93">
        <v>4</v>
      </c>
      <c r="C93">
        <v>5</v>
      </c>
      <c r="D93">
        <f t="shared" si="1"/>
        <v>4</v>
      </c>
    </row>
    <row r="94" spans="1:4" ht="15">
      <c r="A94">
        <v>1</v>
      </c>
      <c r="B94">
        <v>3</v>
      </c>
      <c r="C94">
        <v>3</v>
      </c>
      <c r="D94">
        <f t="shared" si="1"/>
        <v>2.3333333333333335</v>
      </c>
    </row>
    <row r="95" spans="1:4" ht="15">
      <c r="A95">
        <v>1</v>
      </c>
      <c r="B95">
        <v>1</v>
      </c>
      <c r="C95">
        <v>1</v>
      </c>
      <c r="D95">
        <f t="shared" si="1"/>
        <v>1</v>
      </c>
    </row>
    <row r="96" spans="1:4" ht="15">
      <c r="A96">
        <v>3</v>
      </c>
      <c r="B96">
        <v>4</v>
      </c>
      <c r="C96">
        <v>4</v>
      </c>
      <c r="D96">
        <f t="shared" si="1"/>
        <v>3.6666666666666665</v>
      </c>
    </row>
    <row r="97" spans="1:4" ht="15">
      <c r="A97">
        <v>4</v>
      </c>
      <c r="B97">
        <v>3</v>
      </c>
      <c r="C97">
        <v>4</v>
      </c>
      <c r="D97">
        <f t="shared" si="1"/>
        <v>3.6666666666666665</v>
      </c>
    </row>
    <row r="98" spans="1:4" ht="15">
      <c r="A98">
        <v>5</v>
      </c>
      <c r="B98">
        <v>4</v>
      </c>
      <c r="C98">
        <v>3</v>
      </c>
      <c r="D98">
        <f t="shared" si="1"/>
        <v>4</v>
      </c>
    </row>
    <row r="99" spans="1:4" ht="15">
      <c r="A99">
        <v>4</v>
      </c>
      <c r="B99">
        <v>4</v>
      </c>
      <c r="C99">
        <v>3</v>
      </c>
      <c r="D99">
        <f t="shared" si="1"/>
        <v>3.6666666666666665</v>
      </c>
    </row>
    <row r="100" spans="1:4" ht="15">
      <c r="A100">
        <v>5</v>
      </c>
      <c r="B100">
        <v>4</v>
      </c>
      <c r="C100">
        <v>3</v>
      </c>
      <c r="D100">
        <f t="shared" si="1"/>
        <v>4</v>
      </c>
    </row>
    <row r="101" spans="1:4" ht="15">
      <c r="A101">
        <v>4</v>
      </c>
      <c r="B101">
        <v>4</v>
      </c>
      <c r="C101">
        <v>5</v>
      </c>
      <c r="D101">
        <f t="shared" si="1"/>
        <v>4.333333333333333</v>
      </c>
    </row>
    <row r="102" spans="1:4" ht="15">
      <c r="A102">
        <v>2</v>
      </c>
      <c r="B102">
        <v>2</v>
      </c>
      <c r="C102">
        <v>4</v>
      </c>
      <c r="D102">
        <f t="shared" si="1"/>
        <v>2.6666666666666665</v>
      </c>
    </row>
    <row r="103" spans="1:4" ht="15">
      <c r="A103">
        <v>5</v>
      </c>
      <c r="B103">
        <v>5</v>
      </c>
      <c r="C103">
        <v>5</v>
      </c>
      <c r="D103">
        <f t="shared" si="1"/>
        <v>5</v>
      </c>
    </row>
    <row r="104" spans="1:4" ht="15">
      <c r="A104">
        <v>5</v>
      </c>
      <c r="B104">
        <v>3</v>
      </c>
      <c r="C104">
        <v>4</v>
      </c>
      <c r="D104">
        <f t="shared" si="1"/>
        <v>4</v>
      </c>
    </row>
    <row r="105" spans="1:4" ht="15">
      <c r="A105">
        <v>4</v>
      </c>
      <c r="B105">
        <v>3</v>
      </c>
      <c r="C105">
        <v>4</v>
      </c>
      <c r="D105">
        <f t="shared" si="1"/>
        <v>3.6666666666666665</v>
      </c>
    </row>
    <row r="106" spans="1:4" ht="15">
      <c r="A106">
        <v>4</v>
      </c>
      <c r="B106">
        <v>3</v>
      </c>
      <c r="C106">
        <v>5</v>
      </c>
      <c r="D106">
        <f t="shared" si="1"/>
        <v>4</v>
      </c>
    </row>
    <row r="107" spans="1:4" ht="15">
      <c r="A107">
        <v>5</v>
      </c>
      <c r="B107">
        <v>3</v>
      </c>
      <c r="C107">
        <v>5</v>
      </c>
      <c r="D107">
        <f t="shared" si="1"/>
        <v>4.333333333333333</v>
      </c>
    </row>
    <row r="108" spans="1:4" ht="15">
      <c r="A108">
        <v>4</v>
      </c>
      <c r="B108">
        <v>3</v>
      </c>
      <c r="C108">
        <v>3</v>
      </c>
      <c r="D108">
        <f t="shared" si="1"/>
        <v>3.3333333333333335</v>
      </c>
    </row>
    <row r="109" spans="1:4" ht="15">
      <c r="A109">
        <v>5</v>
      </c>
      <c r="B109">
        <v>5</v>
      </c>
      <c r="C109">
        <v>5</v>
      </c>
      <c r="D109">
        <f t="shared" si="1"/>
        <v>5</v>
      </c>
    </row>
    <row r="110" spans="1:4" ht="15">
      <c r="A110">
        <v>3</v>
      </c>
      <c r="B110">
        <v>5</v>
      </c>
      <c r="C110">
        <v>4</v>
      </c>
      <c r="D110">
        <f t="shared" si="1"/>
        <v>4</v>
      </c>
    </row>
    <row r="111" spans="1:4" ht="15">
      <c r="A111">
        <v>4</v>
      </c>
      <c r="B111">
        <v>5</v>
      </c>
      <c r="C111">
        <v>4</v>
      </c>
      <c r="D111">
        <f t="shared" si="1"/>
        <v>4.333333333333333</v>
      </c>
    </row>
    <row r="112" spans="1:4" ht="15">
      <c r="A112">
        <v>4</v>
      </c>
      <c r="B112">
        <v>5</v>
      </c>
      <c r="C112">
        <v>5</v>
      </c>
      <c r="D112">
        <f t="shared" si="1"/>
        <v>4.666666666666667</v>
      </c>
    </row>
    <row r="116" ht="15">
      <c r="A116" s="13" t="s">
        <v>62</v>
      </c>
    </row>
    <row r="117" ht="15">
      <c r="A117" s="2" t="s">
        <v>167</v>
      </c>
    </row>
    <row r="118" spans="1:4" ht="15" thickBot="1">
      <c r="A118" s="25">
        <v>1.4</v>
      </c>
      <c r="B118" s="25">
        <v>4.1</v>
      </c>
      <c r="C118" s="25">
        <v>4.2</v>
      </c>
      <c r="D118" s="25" t="s">
        <v>168</v>
      </c>
    </row>
    <row r="119" spans="1:4" ht="15">
      <c r="A119">
        <v>2</v>
      </c>
      <c r="B119">
        <v>3</v>
      </c>
      <c r="C119">
        <v>3</v>
      </c>
      <c r="D119">
        <f>SUM(A119:C119)/3</f>
        <v>2.6666666666666665</v>
      </c>
    </row>
    <row r="120" spans="1:4" ht="15">
      <c r="A120">
        <v>4</v>
      </c>
      <c r="B120">
        <v>5</v>
      </c>
      <c r="C120">
        <v>5</v>
      </c>
      <c r="D120">
        <f aca="true" t="shared" si="2" ref="D120:D183">SUM(A120:C120)/3</f>
        <v>4.666666666666667</v>
      </c>
    </row>
    <row r="121" spans="1:4" ht="15">
      <c r="A121">
        <v>3</v>
      </c>
      <c r="B121">
        <v>4</v>
      </c>
      <c r="C121">
        <v>4</v>
      </c>
      <c r="D121">
        <f t="shared" si="2"/>
        <v>3.6666666666666665</v>
      </c>
    </row>
    <row r="122" spans="1:4" ht="15">
      <c r="A122">
        <v>2</v>
      </c>
      <c r="B122">
        <v>2</v>
      </c>
      <c r="C122">
        <v>2</v>
      </c>
      <c r="D122">
        <f t="shared" si="2"/>
        <v>2</v>
      </c>
    </row>
    <row r="123" spans="1:4" ht="15">
      <c r="A123">
        <v>4</v>
      </c>
      <c r="B123">
        <v>5</v>
      </c>
      <c r="C123">
        <v>5</v>
      </c>
      <c r="D123">
        <f t="shared" si="2"/>
        <v>4.666666666666667</v>
      </c>
    </row>
    <row r="124" spans="1:4" ht="15">
      <c r="A124">
        <v>1</v>
      </c>
      <c r="B124">
        <v>4</v>
      </c>
      <c r="C124">
        <v>4</v>
      </c>
      <c r="D124">
        <f t="shared" si="2"/>
        <v>3</v>
      </c>
    </row>
    <row r="125" spans="1:4" ht="15">
      <c r="A125">
        <v>3</v>
      </c>
      <c r="B125">
        <v>2</v>
      </c>
      <c r="C125">
        <v>2</v>
      </c>
      <c r="D125">
        <f t="shared" si="2"/>
        <v>2.3333333333333335</v>
      </c>
    </row>
    <row r="126" spans="1:4" ht="15">
      <c r="A126">
        <v>3</v>
      </c>
      <c r="B126">
        <v>1</v>
      </c>
      <c r="C126">
        <v>1</v>
      </c>
      <c r="D126">
        <f t="shared" si="2"/>
        <v>1.6666666666666667</v>
      </c>
    </row>
    <row r="127" spans="1:4" ht="15">
      <c r="A127">
        <v>3</v>
      </c>
      <c r="B127">
        <v>2</v>
      </c>
      <c r="C127">
        <v>4</v>
      </c>
      <c r="D127">
        <f t="shared" si="2"/>
        <v>3</v>
      </c>
    </row>
    <row r="128" spans="1:4" ht="15">
      <c r="A128">
        <v>2</v>
      </c>
      <c r="B128">
        <v>4</v>
      </c>
      <c r="C128">
        <v>4</v>
      </c>
      <c r="D128">
        <f t="shared" si="2"/>
        <v>3.3333333333333335</v>
      </c>
    </row>
    <row r="129" spans="1:4" ht="15">
      <c r="A129">
        <v>2</v>
      </c>
      <c r="B129">
        <v>4</v>
      </c>
      <c r="C129">
        <v>4</v>
      </c>
      <c r="D129">
        <f t="shared" si="2"/>
        <v>3.3333333333333335</v>
      </c>
    </row>
    <row r="130" spans="1:4" ht="15">
      <c r="A130">
        <v>1</v>
      </c>
      <c r="B130">
        <v>2</v>
      </c>
      <c r="C130">
        <v>2</v>
      </c>
      <c r="D130">
        <f t="shared" si="2"/>
        <v>1.6666666666666667</v>
      </c>
    </row>
    <row r="131" spans="1:4" ht="15">
      <c r="A131">
        <v>4</v>
      </c>
      <c r="B131">
        <v>5</v>
      </c>
      <c r="C131">
        <v>5</v>
      </c>
      <c r="D131">
        <f t="shared" si="2"/>
        <v>4.666666666666667</v>
      </c>
    </row>
    <row r="132" spans="1:4" ht="15">
      <c r="A132">
        <v>3</v>
      </c>
      <c r="B132">
        <v>4</v>
      </c>
      <c r="C132">
        <v>3</v>
      </c>
      <c r="D132">
        <f t="shared" si="2"/>
        <v>3.3333333333333335</v>
      </c>
    </row>
    <row r="133" spans="1:4" ht="15">
      <c r="A133">
        <v>3</v>
      </c>
      <c r="B133">
        <v>5</v>
      </c>
      <c r="C133">
        <v>5</v>
      </c>
      <c r="D133">
        <f t="shared" si="2"/>
        <v>4.333333333333333</v>
      </c>
    </row>
    <row r="134" spans="1:4" ht="15">
      <c r="A134">
        <v>1</v>
      </c>
      <c r="B134">
        <v>1</v>
      </c>
      <c r="C134">
        <v>1</v>
      </c>
      <c r="D134">
        <f t="shared" si="2"/>
        <v>1</v>
      </c>
    </row>
    <row r="135" spans="1:4" ht="15">
      <c r="A135">
        <v>4</v>
      </c>
      <c r="B135">
        <v>5</v>
      </c>
      <c r="C135">
        <v>5</v>
      </c>
      <c r="D135">
        <f t="shared" si="2"/>
        <v>4.666666666666667</v>
      </c>
    </row>
    <row r="136" spans="1:4" ht="15">
      <c r="A136">
        <v>5</v>
      </c>
      <c r="B136">
        <v>5</v>
      </c>
      <c r="C136">
        <v>5</v>
      </c>
      <c r="D136">
        <f t="shared" si="2"/>
        <v>5</v>
      </c>
    </row>
    <row r="137" spans="1:4" ht="15">
      <c r="A137">
        <v>2</v>
      </c>
      <c r="B137">
        <v>5</v>
      </c>
      <c r="C137">
        <v>4</v>
      </c>
      <c r="D137">
        <f t="shared" si="2"/>
        <v>3.6666666666666665</v>
      </c>
    </row>
    <row r="138" spans="1:4" ht="15">
      <c r="A138">
        <v>1</v>
      </c>
      <c r="B138">
        <v>4</v>
      </c>
      <c r="C138">
        <v>4</v>
      </c>
      <c r="D138">
        <f t="shared" si="2"/>
        <v>3</v>
      </c>
    </row>
    <row r="139" spans="1:4" ht="15">
      <c r="A139">
        <v>2.7273</v>
      </c>
      <c r="B139">
        <v>5</v>
      </c>
      <c r="C139">
        <v>5</v>
      </c>
      <c r="D139">
        <f t="shared" si="2"/>
        <v>4.2424333333333335</v>
      </c>
    </row>
    <row r="140" spans="1:4" ht="15">
      <c r="A140">
        <v>2.7273</v>
      </c>
      <c r="B140">
        <v>2</v>
      </c>
      <c r="C140">
        <v>4</v>
      </c>
      <c r="D140">
        <f t="shared" si="2"/>
        <v>2.9091</v>
      </c>
    </row>
    <row r="141" spans="1:4" ht="15">
      <c r="A141">
        <v>2</v>
      </c>
      <c r="B141">
        <v>2</v>
      </c>
      <c r="C141">
        <v>2</v>
      </c>
      <c r="D141">
        <f t="shared" si="2"/>
        <v>2</v>
      </c>
    </row>
    <row r="142" spans="1:4" ht="15">
      <c r="A142">
        <v>3</v>
      </c>
      <c r="B142">
        <v>3</v>
      </c>
      <c r="C142">
        <v>3</v>
      </c>
      <c r="D142">
        <f t="shared" si="2"/>
        <v>3</v>
      </c>
    </row>
    <row r="143" spans="1:4" ht="15">
      <c r="A143">
        <v>3</v>
      </c>
      <c r="B143">
        <v>1</v>
      </c>
      <c r="C143">
        <v>1</v>
      </c>
      <c r="D143">
        <f t="shared" si="2"/>
        <v>1.6666666666666667</v>
      </c>
    </row>
    <row r="144" spans="1:4" ht="15">
      <c r="A144">
        <v>3</v>
      </c>
      <c r="B144">
        <v>2</v>
      </c>
      <c r="C144">
        <v>2</v>
      </c>
      <c r="D144">
        <f t="shared" si="2"/>
        <v>2.3333333333333335</v>
      </c>
    </row>
    <row r="145" spans="1:4" ht="15">
      <c r="A145">
        <v>1</v>
      </c>
      <c r="B145">
        <v>2</v>
      </c>
      <c r="C145">
        <v>3</v>
      </c>
      <c r="D145">
        <f t="shared" si="2"/>
        <v>2</v>
      </c>
    </row>
    <row r="146" spans="1:4" ht="15">
      <c r="A146">
        <v>4</v>
      </c>
      <c r="B146">
        <v>4</v>
      </c>
      <c r="C146">
        <v>4</v>
      </c>
      <c r="D146">
        <f t="shared" si="2"/>
        <v>4</v>
      </c>
    </row>
    <row r="147" spans="1:4" ht="15">
      <c r="A147">
        <v>3</v>
      </c>
      <c r="B147">
        <v>4</v>
      </c>
      <c r="C147">
        <v>4</v>
      </c>
      <c r="D147">
        <f t="shared" si="2"/>
        <v>3.6666666666666665</v>
      </c>
    </row>
    <row r="148" spans="1:4" ht="15">
      <c r="A148">
        <v>2.7273</v>
      </c>
      <c r="B148">
        <v>4</v>
      </c>
      <c r="C148">
        <v>4</v>
      </c>
      <c r="D148">
        <f t="shared" si="2"/>
        <v>3.5757666666666665</v>
      </c>
    </row>
    <row r="149" spans="1:4" ht="15">
      <c r="A149">
        <v>4</v>
      </c>
      <c r="B149">
        <v>5</v>
      </c>
      <c r="C149">
        <v>4</v>
      </c>
      <c r="D149">
        <f t="shared" si="2"/>
        <v>4.333333333333333</v>
      </c>
    </row>
    <row r="150" spans="1:4" ht="15">
      <c r="A150">
        <v>3</v>
      </c>
      <c r="B150">
        <v>4</v>
      </c>
      <c r="C150">
        <v>4</v>
      </c>
      <c r="D150">
        <f t="shared" si="2"/>
        <v>3.6666666666666665</v>
      </c>
    </row>
    <row r="151" spans="1:4" ht="15">
      <c r="A151">
        <v>2.7273</v>
      </c>
      <c r="B151">
        <v>3.2857</v>
      </c>
      <c r="C151">
        <v>3.4286</v>
      </c>
      <c r="D151">
        <f t="shared" si="2"/>
        <v>3.1471999999999998</v>
      </c>
    </row>
    <row r="152" spans="1:4" ht="15">
      <c r="A152">
        <v>3</v>
      </c>
      <c r="B152">
        <v>4</v>
      </c>
      <c r="C152">
        <v>4</v>
      </c>
      <c r="D152">
        <f t="shared" si="2"/>
        <v>3.6666666666666665</v>
      </c>
    </row>
    <row r="153" spans="1:4" ht="15">
      <c r="A153">
        <v>4</v>
      </c>
      <c r="B153">
        <v>2</v>
      </c>
      <c r="C153">
        <v>2</v>
      </c>
      <c r="D153">
        <f t="shared" si="2"/>
        <v>2.6666666666666665</v>
      </c>
    </row>
    <row r="154" spans="1:4" ht="15">
      <c r="A154">
        <v>2</v>
      </c>
      <c r="B154">
        <v>1</v>
      </c>
      <c r="C154">
        <v>1</v>
      </c>
      <c r="D154">
        <f t="shared" si="2"/>
        <v>1.3333333333333333</v>
      </c>
    </row>
    <row r="155" spans="1:4" ht="15">
      <c r="A155">
        <v>5</v>
      </c>
      <c r="B155">
        <v>5</v>
      </c>
      <c r="C155">
        <v>5</v>
      </c>
      <c r="D155">
        <f t="shared" si="2"/>
        <v>5</v>
      </c>
    </row>
    <row r="156" spans="1:4" ht="15">
      <c r="A156">
        <v>4</v>
      </c>
      <c r="B156">
        <v>2</v>
      </c>
      <c r="C156">
        <v>3</v>
      </c>
      <c r="D156">
        <f t="shared" si="2"/>
        <v>3</v>
      </c>
    </row>
    <row r="157" spans="1:4" ht="15">
      <c r="A157">
        <v>5</v>
      </c>
      <c r="B157">
        <v>5</v>
      </c>
      <c r="C157">
        <v>5</v>
      </c>
      <c r="D157">
        <f t="shared" si="2"/>
        <v>5</v>
      </c>
    </row>
    <row r="158" spans="1:4" ht="15">
      <c r="A158">
        <v>4</v>
      </c>
      <c r="B158">
        <v>4</v>
      </c>
      <c r="C158">
        <v>4</v>
      </c>
      <c r="D158">
        <f t="shared" si="2"/>
        <v>4</v>
      </c>
    </row>
    <row r="159" spans="1:4" ht="15">
      <c r="A159">
        <v>4</v>
      </c>
      <c r="B159">
        <v>4</v>
      </c>
      <c r="C159">
        <v>4</v>
      </c>
      <c r="D159">
        <f t="shared" si="2"/>
        <v>4</v>
      </c>
    </row>
    <row r="160" spans="1:4" ht="15">
      <c r="A160">
        <v>3</v>
      </c>
      <c r="B160">
        <v>2</v>
      </c>
      <c r="C160">
        <v>3</v>
      </c>
      <c r="D160">
        <f t="shared" si="2"/>
        <v>2.6666666666666665</v>
      </c>
    </row>
    <row r="161" spans="1:4" ht="15">
      <c r="A161">
        <v>2</v>
      </c>
      <c r="B161">
        <v>3</v>
      </c>
      <c r="C161">
        <v>3</v>
      </c>
      <c r="D161">
        <f t="shared" si="2"/>
        <v>2.6666666666666665</v>
      </c>
    </row>
    <row r="162" spans="1:4" ht="15">
      <c r="A162">
        <v>2</v>
      </c>
      <c r="B162">
        <v>2</v>
      </c>
      <c r="C162">
        <v>2</v>
      </c>
      <c r="D162">
        <f t="shared" si="2"/>
        <v>2</v>
      </c>
    </row>
    <row r="163" spans="1:4" ht="15">
      <c r="A163">
        <v>5</v>
      </c>
      <c r="B163">
        <v>5</v>
      </c>
      <c r="C163">
        <v>5</v>
      </c>
      <c r="D163">
        <f t="shared" si="2"/>
        <v>5</v>
      </c>
    </row>
    <row r="164" spans="1:4" ht="15">
      <c r="A164">
        <v>2</v>
      </c>
      <c r="B164">
        <v>3</v>
      </c>
      <c r="C164">
        <v>2</v>
      </c>
      <c r="D164">
        <f t="shared" si="2"/>
        <v>2.3333333333333335</v>
      </c>
    </row>
    <row r="165" spans="1:4" ht="15">
      <c r="A165">
        <v>5</v>
      </c>
      <c r="B165">
        <v>5</v>
      </c>
      <c r="C165">
        <v>5</v>
      </c>
      <c r="D165">
        <f t="shared" si="2"/>
        <v>5</v>
      </c>
    </row>
    <row r="166" spans="1:4" ht="15">
      <c r="A166">
        <v>3</v>
      </c>
      <c r="B166">
        <v>4</v>
      </c>
      <c r="C166">
        <v>4</v>
      </c>
      <c r="D166">
        <f t="shared" si="2"/>
        <v>3.6666666666666665</v>
      </c>
    </row>
    <row r="167" spans="1:4" ht="15">
      <c r="A167">
        <v>5</v>
      </c>
      <c r="B167">
        <v>5</v>
      </c>
      <c r="C167">
        <v>5</v>
      </c>
      <c r="D167">
        <f t="shared" si="2"/>
        <v>5</v>
      </c>
    </row>
    <row r="168" spans="1:4" ht="15">
      <c r="A168">
        <v>3</v>
      </c>
      <c r="B168">
        <v>4</v>
      </c>
      <c r="C168">
        <v>4</v>
      </c>
      <c r="D168">
        <f t="shared" si="2"/>
        <v>3.6666666666666665</v>
      </c>
    </row>
    <row r="169" spans="1:4" ht="15">
      <c r="A169">
        <v>4</v>
      </c>
      <c r="B169">
        <v>3</v>
      </c>
      <c r="C169">
        <v>3</v>
      </c>
      <c r="D169">
        <f t="shared" si="2"/>
        <v>3.3333333333333335</v>
      </c>
    </row>
    <row r="170" spans="1:4" ht="15">
      <c r="A170">
        <v>2</v>
      </c>
      <c r="B170">
        <v>2</v>
      </c>
      <c r="C170">
        <v>2</v>
      </c>
      <c r="D170">
        <f t="shared" si="2"/>
        <v>2</v>
      </c>
    </row>
    <row r="171" spans="1:4" ht="15">
      <c r="A171">
        <v>3</v>
      </c>
      <c r="B171">
        <v>5</v>
      </c>
      <c r="C171">
        <v>5</v>
      </c>
      <c r="D171">
        <f t="shared" si="2"/>
        <v>4.333333333333333</v>
      </c>
    </row>
    <row r="172" spans="1:4" ht="15">
      <c r="A172">
        <v>4</v>
      </c>
      <c r="B172">
        <v>5</v>
      </c>
      <c r="C172">
        <v>5</v>
      </c>
      <c r="D172">
        <f t="shared" si="2"/>
        <v>4.666666666666667</v>
      </c>
    </row>
    <row r="173" spans="1:4" ht="15">
      <c r="A173">
        <v>3</v>
      </c>
      <c r="B173">
        <v>5</v>
      </c>
      <c r="C173">
        <v>5</v>
      </c>
      <c r="D173">
        <f t="shared" si="2"/>
        <v>4.333333333333333</v>
      </c>
    </row>
    <row r="174" spans="1:4" ht="15">
      <c r="A174">
        <v>5</v>
      </c>
      <c r="B174">
        <v>5</v>
      </c>
      <c r="C174">
        <v>5</v>
      </c>
      <c r="D174">
        <f t="shared" si="2"/>
        <v>5</v>
      </c>
    </row>
    <row r="175" spans="1:4" ht="15">
      <c r="A175">
        <v>3</v>
      </c>
      <c r="B175">
        <v>4</v>
      </c>
      <c r="C175">
        <v>4</v>
      </c>
      <c r="D175">
        <f t="shared" si="2"/>
        <v>3.6666666666666665</v>
      </c>
    </row>
    <row r="176" spans="1:4" ht="15">
      <c r="A176">
        <v>2</v>
      </c>
      <c r="B176">
        <v>2</v>
      </c>
      <c r="C176">
        <v>2</v>
      </c>
      <c r="D176">
        <f t="shared" si="2"/>
        <v>2</v>
      </c>
    </row>
    <row r="177" spans="1:4" ht="15">
      <c r="A177">
        <v>5</v>
      </c>
      <c r="B177">
        <v>5</v>
      </c>
      <c r="C177">
        <v>5</v>
      </c>
      <c r="D177">
        <f t="shared" si="2"/>
        <v>5</v>
      </c>
    </row>
    <row r="178" spans="1:4" ht="15">
      <c r="A178">
        <v>3</v>
      </c>
      <c r="B178">
        <v>4</v>
      </c>
      <c r="C178">
        <v>3</v>
      </c>
      <c r="D178">
        <f t="shared" si="2"/>
        <v>3.3333333333333335</v>
      </c>
    </row>
    <row r="179" spans="1:4" ht="15">
      <c r="A179">
        <v>2</v>
      </c>
      <c r="B179">
        <v>4</v>
      </c>
      <c r="C179">
        <v>4</v>
      </c>
      <c r="D179">
        <f t="shared" si="2"/>
        <v>3.3333333333333335</v>
      </c>
    </row>
    <row r="180" spans="1:4" ht="15">
      <c r="A180">
        <v>5</v>
      </c>
      <c r="B180">
        <v>5</v>
      </c>
      <c r="C180">
        <v>5</v>
      </c>
      <c r="D180">
        <f t="shared" si="2"/>
        <v>5</v>
      </c>
    </row>
    <row r="181" spans="1:4" ht="15">
      <c r="A181">
        <v>3</v>
      </c>
      <c r="B181">
        <v>4</v>
      </c>
      <c r="C181">
        <v>3</v>
      </c>
      <c r="D181">
        <f t="shared" si="2"/>
        <v>3.3333333333333335</v>
      </c>
    </row>
    <row r="182" spans="1:4" ht="15">
      <c r="A182">
        <v>3</v>
      </c>
      <c r="B182">
        <v>3</v>
      </c>
      <c r="C182">
        <v>3</v>
      </c>
      <c r="D182">
        <f t="shared" si="2"/>
        <v>3</v>
      </c>
    </row>
    <row r="183" spans="1:4" ht="15">
      <c r="A183">
        <v>5</v>
      </c>
      <c r="B183">
        <v>4</v>
      </c>
      <c r="C183">
        <v>4</v>
      </c>
      <c r="D183">
        <f t="shared" si="2"/>
        <v>4.333333333333333</v>
      </c>
    </row>
    <row r="184" spans="1:4" ht="15">
      <c r="A184">
        <v>5</v>
      </c>
      <c r="B184">
        <v>5</v>
      </c>
      <c r="C184">
        <v>5</v>
      </c>
      <c r="D184">
        <f aca="true" t="shared" si="3" ref="D184:D215">SUM(A184:C184)/3</f>
        <v>5</v>
      </c>
    </row>
    <row r="185" spans="1:4" ht="15">
      <c r="A185">
        <v>5</v>
      </c>
      <c r="B185">
        <v>3.6111</v>
      </c>
      <c r="C185">
        <v>3.4444</v>
      </c>
      <c r="D185">
        <f t="shared" si="3"/>
        <v>4.0185</v>
      </c>
    </row>
    <row r="186" spans="1:4" ht="15">
      <c r="A186">
        <v>2</v>
      </c>
      <c r="B186">
        <v>4</v>
      </c>
      <c r="C186">
        <v>3</v>
      </c>
      <c r="D186">
        <f t="shared" si="3"/>
        <v>3</v>
      </c>
    </row>
    <row r="187" spans="1:4" ht="15">
      <c r="A187">
        <v>3</v>
      </c>
      <c r="B187">
        <v>5</v>
      </c>
      <c r="C187">
        <v>5</v>
      </c>
      <c r="D187">
        <f t="shared" si="3"/>
        <v>4.333333333333333</v>
      </c>
    </row>
    <row r="188" spans="1:4" ht="15">
      <c r="A188">
        <v>4</v>
      </c>
      <c r="B188">
        <v>1</v>
      </c>
      <c r="C188">
        <v>1</v>
      </c>
      <c r="D188">
        <f t="shared" si="3"/>
        <v>2</v>
      </c>
    </row>
    <row r="189" spans="1:4" ht="15">
      <c r="A189">
        <v>5</v>
      </c>
      <c r="B189">
        <v>1</v>
      </c>
      <c r="C189">
        <v>1</v>
      </c>
      <c r="D189">
        <f t="shared" si="3"/>
        <v>2.3333333333333335</v>
      </c>
    </row>
    <row r="190" spans="1:4" ht="15">
      <c r="A190">
        <v>4</v>
      </c>
      <c r="B190">
        <v>4</v>
      </c>
      <c r="C190">
        <v>1</v>
      </c>
      <c r="D190">
        <f t="shared" si="3"/>
        <v>3</v>
      </c>
    </row>
    <row r="191" spans="1:4" ht="15">
      <c r="A191">
        <v>5</v>
      </c>
      <c r="B191">
        <v>5</v>
      </c>
      <c r="C191">
        <v>5</v>
      </c>
      <c r="D191">
        <f t="shared" si="3"/>
        <v>5</v>
      </c>
    </row>
    <row r="192" spans="1:4" ht="15">
      <c r="A192">
        <v>3</v>
      </c>
      <c r="B192">
        <v>4</v>
      </c>
      <c r="C192">
        <v>4</v>
      </c>
      <c r="D192">
        <f t="shared" si="3"/>
        <v>3.6666666666666665</v>
      </c>
    </row>
    <row r="193" spans="1:4" ht="15">
      <c r="A193">
        <v>4</v>
      </c>
      <c r="B193">
        <v>5</v>
      </c>
      <c r="C193">
        <v>5</v>
      </c>
      <c r="D193">
        <f t="shared" si="3"/>
        <v>4.666666666666667</v>
      </c>
    </row>
    <row r="194" spans="1:4" ht="15">
      <c r="A194">
        <v>3</v>
      </c>
      <c r="B194">
        <v>5</v>
      </c>
      <c r="C194">
        <v>4</v>
      </c>
      <c r="D194">
        <f t="shared" si="3"/>
        <v>4</v>
      </c>
    </row>
    <row r="195" spans="1:4" ht="15">
      <c r="A195">
        <v>2</v>
      </c>
      <c r="B195">
        <v>2</v>
      </c>
      <c r="C195">
        <v>5</v>
      </c>
      <c r="D195">
        <f t="shared" si="3"/>
        <v>3</v>
      </c>
    </row>
    <row r="196" spans="1:4" ht="15">
      <c r="A196">
        <v>5</v>
      </c>
      <c r="B196">
        <v>5</v>
      </c>
      <c r="C196">
        <v>5</v>
      </c>
      <c r="D196">
        <f t="shared" si="3"/>
        <v>5</v>
      </c>
    </row>
    <row r="197" spans="1:4" ht="15">
      <c r="A197">
        <v>2</v>
      </c>
      <c r="B197">
        <v>3</v>
      </c>
      <c r="C197">
        <v>3</v>
      </c>
      <c r="D197">
        <f t="shared" si="3"/>
        <v>2.6666666666666665</v>
      </c>
    </row>
    <row r="198" spans="1:4" ht="15">
      <c r="A198">
        <v>1</v>
      </c>
      <c r="B198">
        <v>1</v>
      </c>
      <c r="C198">
        <v>1</v>
      </c>
      <c r="D198">
        <f t="shared" si="3"/>
        <v>1</v>
      </c>
    </row>
    <row r="199" spans="1:4" ht="15">
      <c r="A199">
        <v>4</v>
      </c>
      <c r="B199">
        <v>4</v>
      </c>
      <c r="C199">
        <v>4</v>
      </c>
      <c r="D199">
        <f t="shared" si="3"/>
        <v>4</v>
      </c>
    </row>
    <row r="200" spans="1:4" ht="15">
      <c r="A200">
        <v>5</v>
      </c>
      <c r="B200">
        <v>5</v>
      </c>
      <c r="C200">
        <v>5</v>
      </c>
      <c r="D200">
        <f t="shared" si="3"/>
        <v>5</v>
      </c>
    </row>
    <row r="201" spans="1:4" ht="15">
      <c r="A201">
        <v>4</v>
      </c>
      <c r="B201">
        <v>4</v>
      </c>
      <c r="C201">
        <v>3</v>
      </c>
      <c r="D201">
        <f t="shared" si="3"/>
        <v>3.6666666666666665</v>
      </c>
    </row>
    <row r="202" spans="1:4" ht="15">
      <c r="A202">
        <v>3</v>
      </c>
      <c r="B202">
        <v>4</v>
      </c>
      <c r="C202">
        <v>3</v>
      </c>
      <c r="D202">
        <f t="shared" si="3"/>
        <v>3.3333333333333335</v>
      </c>
    </row>
    <row r="203" spans="1:4" ht="15">
      <c r="A203">
        <v>3</v>
      </c>
      <c r="B203">
        <v>2</v>
      </c>
      <c r="C203">
        <v>4</v>
      </c>
      <c r="D203">
        <f t="shared" si="3"/>
        <v>3</v>
      </c>
    </row>
    <row r="204" spans="1:4" ht="15">
      <c r="A204">
        <v>4</v>
      </c>
      <c r="B204">
        <v>3</v>
      </c>
      <c r="C204">
        <v>5</v>
      </c>
      <c r="D204">
        <f t="shared" si="3"/>
        <v>4</v>
      </c>
    </row>
    <row r="205" spans="1:4" ht="15">
      <c r="A205">
        <v>5</v>
      </c>
      <c r="B205">
        <v>3</v>
      </c>
      <c r="C205">
        <v>4</v>
      </c>
      <c r="D205">
        <f t="shared" si="3"/>
        <v>4</v>
      </c>
    </row>
    <row r="206" spans="1:4" ht="15">
      <c r="A206">
        <v>5</v>
      </c>
      <c r="B206">
        <v>5</v>
      </c>
      <c r="C206">
        <v>5</v>
      </c>
      <c r="D206">
        <f t="shared" si="3"/>
        <v>5</v>
      </c>
    </row>
    <row r="207" spans="1:4" ht="15">
      <c r="A207">
        <v>4</v>
      </c>
      <c r="B207">
        <v>3</v>
      </c>
      <c r="C207">
        <v>3</v>
      </c>
      <c r="D207">
        <f t="shared" si="3"/>
        <v>3.3333333333333335</v>
      </c>
    </row>
    <row r="208" spans="1:4" ht="15">
      <c r="A208">
        <v>5</v>
      </c>
      <c r="B208">
        <v>4</v>
      </c>
      <c r="C208">
        <v>3</v>
      </c>
      <c r="D208">
        <f t="shared" si="3"/>
        <v>4</v>
      </c>
    </row>
    <row r="209" spans="1:4" ht="15">
      <c r="A209">
        <v>3</v>
      </c>
      <c r="B209">
        <v>1</v>
      </c>
      <c r="C209">
        <v>1</v>
      </c>
      <c r="D209">
        <f t="shared" si="3"/>
        <v>1.6666666666666667</v>
      </c>
    </row>
    <row r="210" spans="1:4" ht="15">
      <c r="A210">
        <v>5</v>
      </c>
      <c r="B210">
        <v>5</v>
      </c>
      <c r="C210">
        <v>5</v>
      </c>
      <c r="D210">
        <f t="shared" si="3"/>
        <v>5</v>
      </c>
    </row>
    <row r="211" spans="1:4" ht="15">
      <c r="A211">
        <v>3</v>
      </c>
      <c r="B211">
        <v>4</v>
      </c>
      <c r="C211">
        <v>4</v>
      </c>
      <c r="D211">
        <f t="shared" si="3"/>
        <v>3.6666666666666665</v>
      </c>
    </row>
    <row r="212" spans="1:4" ht="15">
      <c r="A212">
        <v>5</v>
      </c>
      <c r="B212">
        <v>4</v>
      </c>
      <c r="C212">
        <v>4</v>
      </c>
      <c r="D212">
        <f t="shared" si="3"/>
        <v>4.333333333333333</v>
      </c>
    </row>
    <row r="213" spans="1:4" ht="15">
      <c r="A213">
        <v>4</v>
      </c>
      <c r="B213">
        <v>4</v>
      </c>
      <c r="C213">
        <v>4</v>
      </c>
      <c r="D213">
        <f t="shared" si="3"/>
        <v>4</v>
      </c>
    </row>
    <row r="214" spans="1:4" ht="15">
      <c r="A214">
        <v>4</v>
      </c>
      <c r="B214">
        <v>4</v>
      </c>
      <c r="C214">
        <v>4</v>
      </c>
      <c r="D214">
        <f t="shared" si="3"/>
        <v>4</v>
      </c>
    </row>
    <row r="215" spans="1:4" ht="15">
      <c r="A215">
        <v>5</v>
      </c>
      <c r="B215">
        <v>5</v>
      </c>
      <c r="C215">
        <v>5</v>
      </c>
      <c r="D215">
        <f t="shared" si="3"/>
        <v>5</v>
      </c>
    </row>
    <row r="219" ht="15">
      <c r="A219" s="13" t="s">
        <v>97</v>
      </c>
    </row>
    <row r="220" ht="15">
      <c r="A220" s="2" t="s">
        <v>169</v>
      </c>
    </row>
    <row r="221" spans="1:3" ht="15" thickBot="1">
      <c r="A221" s="25">
        <v>3.1</v>
      </c>
      <c r="B221" s="25">
        <v>3.3</v>
      </c>
      <c r="C221" s="25" t="s">
        <v>168</v>
      </c>
    </row>
    <row r="222" spans="1:3" ht="15">
      <c r="A222">
        <v>3</v>
      </c>
      <c r="B222">
        <v>4</v>
      </c>
      <c r="C222">
        <f>SUM(A222:B222)/2</f>
        <v>3.5</v>
      </c>
    </row>
    <row r="223" spans="1:3" ht="15">
      <c r="A223">
        <v>5</v>
      </c>
      <c r="B223">
        <v>5</v>
      </c>
      <c r="C223">
        <f aca="true" t="shared" si="4" ref="C223:C286">SUM(A223:B223)/2</f>
        <v>5</v>
      </c>
    </row>
    <row r="224" spans="1:3" ht="15">
      <c r="A224">
        <v>4</v>
      </c>
      <c r="B224">
        <v>4</v>
      </c>
      <c r="C224">
        <f t="shared" si="4"/>
        <v>4</v>
      </c>
    </row>
    <row r="225" spans="1:3" ht="15">
      <c r="A225">
        <v>3</v>
      </c>
      <c r="B225">
        <v>4</v>
      </c>
      <c r="C225">
        <f t="shared" si="4"/>
        <v>3.5</v>
      </c>
    </row>
    <row r="226" spans="1:3" ht="15">
      <c r="A226">
        <v>4</v>
      </c>
      <c r="B226">
        <v>3</v>
      </c>
      <c r="C226">
        <f t="shared" si="4"/>
        <v>3.5</v>
      </c>
    </row>
    <row r="227" spans="1:3" ht="15">
      <c r="A227">
        <v>3</v>
      </c>
      <c r="B227">
        <v>4</v>
      </c>
      <c r="C227">
        <f t="shared" si="4"/>
        <v>3.5</v>
      </c>
    </row>
    <row r="228" spans="1:3" ht="15">
      <c r="A228">
        <v>3</v>
      </c>
      <c r="B228">
        <v>4</v>
      </c>
      <c r="C228">
        <f t="shared" si="4"/>
        <v>3.5</v>
      </c>
    </row>
    <row r="229" spans="1:3" ht="15">
      <c r="A229">
        <v>4</v>
      </c>
      <c r="B229">
        <v>5</v>
      </c>
      <c r="C229">
        <f t="shared" si="4"/>
        <v>4.5</v>
      </c>
    </row>
    <row r="230" spans="1:3" ht="15">
      <c r="A230">
        <v>1</v>
      </c>
      <c r="B230">
        <v>2</v>
      </c>
      <c r="C230">
        <f t="shared" si="4"/>
        <v>1.5</v>
      </c>
    </row>
    <row r="231" spans="1:3" ht="15">
      <c r="A231">
        <v>5</v>
      </c>
      <c r="B231">
        <v>4</v>
      </c>
      <c r="C231">
        <f t="shared" si="4"/>
        <v>4.5</v>
      </c>
    </row>
    <row r="232" spans="1:3" ht="15">
      <c r="A232">
        <v>1</v>
      </c>
      <c r="B232">
        <v>2</v>
      </c>
      <c r="C232">
        <f t="shared" si="4"/>
        <v>1.5</v>
      </c>
    </row>
    <row r="233" spans="1:3" ht="15">
      <c r="A233">
        <v>2</v>
      </c>
      <c r="B233">
        <v>3</v>
      </c>
      <c r="C233">
        <f t="shared" si="4"/>
        <v>2.5</v>
      </c>
    </row>
    <row r="234" spans="1:3" ht="15">
      <c r="A234">
        <v>4</v>
      </c>
      <c r="B234">
        <v>3</v>
      </c>
      <c r="C234">
        <f t="shared" si="4"/>
        <v>3.5</v>
      </c>
    </row>
    <row r="235" spans="1:3" ht="15">
      <c r="A235">
        <v>4</v>
      </c>
      <c r="B235">
        <v>4</v>
      </c>
      <c r="C235">
        <f t="shared" si="4"/>
        <v>4</v>
      </c>
    </row>
    <row r="236" spans="1:3" ht="15">
      <c r="A236">
        <v>5</v>
      </c>
      <c r="B236">
        <v>5</v>
      </c>
      <c r="C236">
        <f t="shared" si="4"/>
        <v>5</v>
      </c>
    </row>
    <row r="237" spans="1:3" ht="15">
      <c r="A237">
        <v>1</v>
      </c>
      <c r="B237">
        <v>3</v>
      </c>
      <c r="C237">
        <f t="shared" si="4"/>
        <v>2</v>
      </c>
    </row>
    <row r="238" spans="1:3" ht="15">
      <c r="A238">
        <v>4</v>
      </c>
      <c r="B238">
        <v>5</v>
      </c>
      <c r="C238">
        <f t="shared" si="4"/>
        <v>4.5</v>
      </c>
    </row>
    <row r="239" spans="1:3" ht="15">
      <c r="A239">
        <v>5</v>
      </c>
      <c r="B239">
        <v>5</v>
      </c>
      <c r="C239">
        <f t="shared" si="4"/>
        <v>5</v>
      </c>
    </row>
    <row r="240" spans="1:3" ht="15">
      <c r="A240">
        <v>4</v>
      </c>
      <c r="B240">
        <v>4</v>
      </c>
      <c r="C240">
        <f t="shared" si="4"/>
        <v>4</v>
      </c>
    </row>
    <row r="241" spans="1:3" ht="15">
      <c r="A241">
        <v>3</v>
      </c>
      <c r="B241">
        <v>3</v>
      </c>
      <c r="C241">
        <f t="shared" si="4"/>
        <v>3</v>
      </c>
    </row>
    <row r="242" spans="1:3" ht="15">
      <c r="A242">
        <v>4</v>
      </c>
      <c r="B242">
        <v>5</v>
      </c>
      <c r="C242">
        <f t="shared" si="4"/>
        <v>4.5</v>
      </c>
    </row>
    <row r="243" spans="1:3" ht="15">
      <c r="A243">
        <v>3</v>
      </c>
      <c r="B243">
        <v>4</v>
      </c>
      <c r="C243">
        <f t="shared" si="4"/>
        <v>3.5</v>
      </c>
    </row>
    <row r="244" spans="1:3" ht="15">
      <c r="A244">
        <v>2</v>
      </c>
      <c r="B244">
        <v>2</v>
      </c>
      <c r="C244">
        <f t="shared" si="4"/>
        <v>2</v>
      </c>
    </row>
    <row r="245" spans="1:3" ht="15">
      <c r="A245">
        <v>4</v>
      </c>
      <c r="B245">
        <v>3</v>
      </c>
      <c r="C245">
        <f t="shared" si="4"/>
        <v>3.5</v>
      </c>
    </row>
    <row r="246" spans="1:3" ht="15">
      <c r="A246">
        <v>3</v>
      </c>
      <c r="B246">
        <v>4</v>
      </c>
      <c r="C246">
        <f t="shared" si="4"/>
        <v>3.5</v>
      </c>
    </row>
    <row r="247" spans="1:3" ht="15">
      <c r="A247">
        <v>2</v>
      </c>
      <c r="B247">
        <v>2</v>
      </c>
      <c r="C247">
        <f t="shared" si="4"/>
        <v>2</v>
      </c>
    </row>
    <row r="248" spans="1:3" ht="15">
      <c r="A248">
        <v>3</v>
      </c>
      <c r="B248">
        <v>1</v>
      </c>
      <c r="C248">
        <f t="shared" si="4"/>
        <v>2</v>
      </c>
    </row>
    <row r="249" spans="1:3" ht="15">
      <c r="A249">
        <v>4</v>
      </c>
      <c r="B249">
        <v>4</v>
      </c>
      <c r="C249">
        <f t="shared" si="4"/>
        <v>4</v>
      </c>
    </row>
    <row r="250" spans="1:3" ht="15">
      <c r="A250">
        <v>2</v>
      </c>
      <c r="B250">
        <v>2</v>
      </c>
      <c r="C250">
        <f t="shared" si="4"/>
        <v>2</v>
      </c>
    </row>
    <row r="251" spans="1:3" ht="15">
      <c r="A251">
        <v>4</v>
      </c>
      <c r="B251">
        <v>4</v>
      </c>
      <c r="C251">
        <f t="shared" si="4"/>
        <v>4</v>
      </c>
    </row>
    <row r="252" spans="1:3" ht="15">
      <c r="A252">
        <v>5</v>
      </c>
      <c r="B252">
        <v>5</v>
      </c>
      <c r="C252">
        <f t="shared" si="4"/>
        <v>5</v>
      </c>
    </row>
    <row r="253" spans="1:3" ht="15">
      <c r="A253">
        <v>4</v>
      </c>
      <c r="B253">
        <v>4</v>
      </c>
      <c r="C253">
        <f t="shared" si="4"/>
        <v>4</v>
      </c>
    </row>
    <row r="254" spans="1:3" ht="15">
      <c r="A254">
        <v>2</v>
      </c>
      <c r="B254">
        <v>3</v>
      </c>
      <c r="C254">
        <f t="shared" si="4"/>
        <v>2.5</v>
      </c>
    </row>
    <row r="255" spans="1:3" ht="15">
      <c r="A255">
        <v>3</v>
      </c>
      <c r="B255">
        <v>3</v>
      </c>
      <c r="C255">
        <f t="shared" si="4"/>
        <v>3</v>
      </c>
    </row>
    <row r="256" spans="1:3" ht="15">
      <c r="A256">
        <v>1</v>
      </c>
      <c r="B256">
        <v>1</v>
      </c>
      <c r="C256">
        <f t="shared" si="4"/>
        <v>1</v>
      </c>
    </row>
    <row r="257" spans="1:3" ht="15">
      <c r="A257">
        <v>3</v>
      </c>
      <c r="B257">
        <v>3</v>
      </c>
      <c r="C257">
        <f t="shared" si="4"/>
        <v>3</v>
      </c>
    </row>
    <row r="258" spans="1:3" ht="15">
      <c r="A258">
        <v>5</v>
      </c>
      <c r="B258">
        <v>5</v>
      </c>
      <c r="C258">
        <f t="shared" si="4"/>
        <v>5</v>
      </c>
    </row>
    <row r="259" spans="1:3" ht="15">
      <c r="A259">
        <v>4</v>
      </c>
      <c r="B259">
        <v>4</v>
      </c>
      <c r="C259">
        <f t="shared" si="4"/>
        <v>4</v>
      </c>
    </row>
    <row r="260" spans="1:3" ht="15">
      <c r="A260">
        <v>4</v>
      </c>
      <c r="B260">
        <v>5</v>
      </c>
      <c r="C260">
        <f t="shared" si="4"/>
        <v>4.5</v>
      </c>
    </row>
    <row r="261" spans="1:3" ht="15">
      <c r="A261">
        <v>3</v>
      </c>
      <c r="B261">
        <v>4</v>
      </c>
      <c r="C261">
        <f t="shared" si="4"/>
        <v>3.5</v>
      </c>
    </row>
    <row r="262" spans="1:3" ht="15">
      <c r="A262">
        <v>4</v>
      </c>
      <c r="B262">
        <v>4</v>
      </c>
      <c r="C262">
        <f t="shared" si="4"/>
        <v>4</v>
      </c>
    </row>
    <row r="263" spans="1:3" ht="15">
      <c r="A263">
        <v>2</v>
      </c>
      <c r="B263">
        <v>4</v>
      </c>
      <c r="C263">
        <f t="shared" si="4"/>
        <v>3</v>
      </c>
    </row>
    <row r="264" spans="1:3" ht="15">
      <c r="A264">
        <v>3</v>
      </c>
      <c r="B264">
        <v>3</v>
      </c>
      <c r="C264">
        <f t="shared" si="4"/>
        <v>3</v>
      </c>
    </row>
    <row r="265" spans="1:3" ht="15">
      <c r="A265">
        <v>2</v>
      </c>
      <c r="B265">
        <v>2</v>
      </c>
      <c r="C265">
        <f t="shared" si="4"/>
        <v>2</v>
      </c>
    </row>
    <row r="266" spans="1:3" ht="15">
      <c r="A266">
        <v>4</v>
      </c>
      <c r="B266">
        <v>5</v>
      </c>
      <c r="C266">
        <f t="shared" si="4"/>
        <v>4.5</v>
      </c>
    </row>
    <row r="267" spans="1:3" ht="15">
      <c r="A267">
        <v>3</v>
      </c>
      <c r="B267">
        <v>3</v>
      </c>
      <c r="C267">
        <f t="shared" si="4"/>
        <v>3</v>
      </c>
    </row>
    <row r="268" spans="1:3" ht="15">
      <c r="A268">
        <v>3</v>
      </c>
      <c r="B268">
        <v>3</v>
      </c>
      <c r="C268">
        <f t="shared" si="4"/>
        <v>3</v>
      </c>
    </row>
    <row r="269" spans="1:3" ht="15">
      <c r="A269">
        <v>3</v>
      </c>
      <c r="B269">
        <v>2</v>
      </c>
      <c r="C269">
        <f t="shared" si="4"/>
        <v>2.5</v>
      </c>
    </row>
    <row r="270" spans="1:3" ht="15">
      <c r="A270">
        <v>5</v>
      </c>
      <c r="B270">
        <v>4</v>
      </c>
      <c r="C270">
        <f t="shared" si="4"/>
        <v>4.5</v>
      </c>
    </row>
    <row r="271" spans="1:3" ht="15">
      <c r="A271">
        <v>4</v>
      </c>
      <c r="B271">
        <v>5</v>
      </c>
      <c r="C271">
        <f t="shared" si="4"/>
        <v>4.5</v>
      </c>
    </row>
    <row r="272" spans="1:3" ht="15">
      <c r="A272">
        <v>3</v>
      </c>
      <c r="B272">
        <v>3</v>
      </c>
      <c r="C272">
        <f t="shared" si="4"/>
        <v>3</v>
      </c>
    </row>
    <row r="273" spans="1:3" ht="15">
      <c r="A273">
        <v>4</v>
      </c>
      <c r="B273">
        <v>4</v>
      </c>
      <c r="C273">
        <f t="shared" si="4"/>
        <v>4</v>
      </c>
    </row>
    <row r="274" spans="1:3" ht="15">
      <c r="A274">
        <v>4</v>
      </c>
      <c r="B274">
        <v>3.6667</v>
      </c>
      <c r="C274">
        <f t="shared" si="4"/>
        <v>3.8333500000000003</v>
      </c>
    </row>
    <row r="275" spans="1:3" ht="15">
      <c r="A275">
        <v>5</v>
      </c>
      <c r="B275">
        <v>3.6667</v>
      </c>
      <c r="C275">
        <f t="shared" si="4"/>
        <v>4.33335</v>
      </c>
    </row>
    <row r="276" spans="1:3" ht="15">
      <c r="A276">
        <v>5</v>
      </c>
      <c r="B276">
        <v>4</v>
      </c>
      <c r="C276">
        <f t="shared" si="4"/>
        <v>4.5</v>
      </c>
    </row>
    <row r="277" spans="1:3" ht="15">
      <c r="A277">
        <v>4</v>
      </c>
      <c r="B277">
        <v>4</v>
      </c>
      <c r="C277">
        <f t="shared" si="4"/>
        <v>4</v>
      </c>
    </row>
    <row r="278" spans="1:3" ht="15">
      <c r="A278">
        <v>3</v>
      </c>
      <c r="B278">
        <v>3</v>
      </c>
      <c r="C278">
        <f t="shared" si="4"/>
        <v>3</v>
      </c>
    </row>
    <row r="279" spans="1:3" ht="15">
      <c r="A279">
        <v>3</v>
      </c>
      <c r="B279">
        <v>3</v>
      </c>
      <c r="C279">
        <f t="shared" si="4"/>
        <v>3</v>
      </c>
    </row>
    <row r="280" spans="1:3" ht="15">
      <c r="A280">
        <v>4</v>
      </c>
      <c r="B280">
        <v>4</v>
      </c>
      <c r="C280">
        <f t="shared" si="4"/>
        <v>4</v>
      </c>
    </row>
    <row r="281" spans="1:3" ht="15">
      <c r="A281">
        <v>4</v>
      </c>
      <c r="B281">
        <v>3</v>
      </c>
      <c r="C281">
        <f t="shared" si="4"/>
        <v>3.5</v>
      </c>
    </row>
    <row r="282" spans="1:3" ht="15">
      <c r="A282">
        <v>3</v>
      </c>
      <c r="B282">
        <v>3.6667</v>
      </c>
      <c r="C282">
        <f t="shared" si="4"/>
        <v>3.3333500000000003</v>
      </c>
    </row>
    <row r="283" spans="1:3" ht="15">
      <c r="A283">
        <v>5</v>
      </c>
      <c r="B283">
        <v>5</v>
      </c>
      <c r="C283">
        <f t="shared" si="4"/>
        <v>5</v>
      </c>
    </row>
    <row r="284" spans="1:3" ht="15">
      <c r="A284">
        <v>1</v>
      </c>
      <c r="B284">
        <v>2</v>
      </c>
      <c r="C284">
        <f t="shared" si="4"/>
        <v>1.5</v>
      </c>
    </row>
    <row r="285" spans="1:3" ht="15">
      <c r="A285">
        <v>2</v>
      </c>
      <c r="B285">
        <v>4</v>
      </c>
      <c r="C285">
        <f t="shared" si="4"/>
        <v>3</v>
      </c>
    </row>
    <row r="286" spans="1:3" ht="15">
      <c r="A286">
        <v>1</v>
      </c>
      <c r="B286">
        <v>5</v>
      </c>
      <c r="C286">
        <f t="shared" si="4"/>
        <v>3</v>
      </c>
    </row>
    <row r="287" spans="1:3" ht="15">
      <c r="A287">
        <v>1</v>
      </c>
      <c r="B287">
        <v>5</v>
      </c>
      <c r="C287">
        <f aca="true" t="shared" si="5" ref="C287:C318">SUM(A287:B287)/2</f>
        <v>3</v>
      </c>
    </row>
    <row r="288" spans="1:3" ht="15">
      <c r="A288">
        <v>3</v>
      </c>
      <c r="B288">
        <v>4</v>
      </c>
      <c r="C288">
        <f t="shared" si="5"/>
        <v>3.5</v>
      </c>
    </row>
    <row r="289" spans="1:3" ht="15">
      <c r="A289">
        <v>3</v>
      </c>
      <c r="B289">
        <v>3</v>
      </c>
      <c r="C289">
        <f t="shared" si="5"/>
        <v>3</v>
      </c>
    </row>
    <row r="290" spans="1:3" ht="15">
      <c r="A290">
        <v>5</v>
      </c>
      <c r="B290">
        <v>5</v>
      </c>
      <c r="C290">
        <f t="shared" si="5"/>
        <v>5</v>
      </c>
    </row>
    <row r="291" spans="1:3" ht="15">
      <c r="A291">
        <v>3</v>
      </c>
      <c r="B291">
        <v>5</v>
      </c>
      <c r="C291">
        <f t="shared" si="5"/>
        <v>4</v>
      </c>
    </row>
    <row r="292" spans="1:3" ht="15">
      <c r="A292">
        <v>5</v>
      </c>
      <c r="B292">
        <v>4</v>
      </c>
      <c r="C292">
        <f t="shared" si="5"/>
        <v>4.5</v>
      </c>
    </row>
    <row r="293" spans="1:3" ht="15">
      <c r="A293">
        <v>4</v>
      </c>
      <c r="B293">
        <v>5</v>
      </c>
      <c r="C293">
        <f t="shared" si="5"/>
        <v>4.5</v>
      </c>
    </row>
    <row r="294" spans="1:3" ht="15">
      <c r="A294">
        <v>4</v>
      </c>
      <c r="B294">
        <v>4</v>
      </c>
      <c r="C294">
        <f t="shared" si="5"/>
        <v>4</v>
      </c>
    </row>
    <row r="295" spans="1:3" ht="15">
      <c r="A295">
        <v>5</v>
      </c>
      <c r="B295">
        <v>4</v>
      </c>
      <c r="C295">
        <f t="shared" si="5"/>
        <v>4.5</v>
      </c>
    </row>
    <row r="296" spans="1:3" ht="15">
      <c r="A296">
        <v>5</v>
      </c>
      <c r="B296">
        <v>5</v>
      </c>
      <c r="C296">
        <f t="shared" si="5"/>
        <v>5</v>
      </c>
    </row>
    <row r="297" spans="1:3" ht="15">
      <c r="A297">
        <v>4</v>
      </c>
      <c r="B297">
        <v>4</v>
      </c>
      <c r="C297">
        <f t="shared" si="5"/>
        <v>4</v>
      </c>
    </row>
    <row r="298" spans="1:3" ht="15">
      <c r="A298">
        <v>3</v>
      </c>
      <c r="B298">
        <v>2</v>
      </c>
      <c r="C298">
        <f t="shared" si="5"/>
        <v>2.5</v>
      </c>
    </row>
    <row r="299" spans="1:3" ht="15">
      <c r="A299">
        <v>5</v>
      </c>
      <c r="B299">
        <v>3</v>
      </c>
      <c r="C299">
        <f t="shared" si="5"/>
        <v>4</v>
      </c>
    </row>
    <row r="300" spans="1:3" ht="15">
      <c r="A300">
        <v>1</v>
      </c>
      <c r="B300">
        <v>2</v>
      </c>
      <c r="C300">
        <f t="shared" si="5"/>
        <v>1.5</v>
      </c>
    </row>
    <row r="301" spans="1:3" ht="15">
      <c r="A301">
        <v>1</v>
      </c>
      <c r="B301">
        <v>1</v>
      </c>
      <c r="C301">
        <f t="shared" si="5"/>
        <v>1</v>
      </c>
    </row>
    <row r="302" spans="1:3" ht="15">
      <c r="A302">
        <v>4</v>
      </c>
      <c r="B302">
        <v>5</v>
      </c>
      <c r="C302">
        <f t="shared" si="5"/>
        <v>4.5</v>
      </c>
    </row>
    <row r="303" spans="1:3" ht="15">
      <c r="A303">
        <v>4</v>
      </c>
      <c r="B303">
        <v>3</v>
      </c>
      <c r="C303">
        <f t="shared" si="5"/>
        <v>3.5</v>
      </c>
    </row>
    <row r="304" spans="1:3" ht="15">
      <c r="A304">
        <v>4</v>
      </c>
      <c r="B304">
        <v>3</v>
      </c>
      <c r="C304">
        <f t="shared" si="5"/>
        <v>3.5</v>
      </c>
    </row>
    <row r="305" spans="1:3" ht="15">
      <c r="A305">
        <v>4</v>
      </c>
      <c r="B305">
        <v>3</v>
      </c>
      <c r="C305">
        <f t="shared" si="5"/>
        <v>3.5</v>
      </c>
    </row>
    <row r="306" spans="1:3" ht="15">
      <c r="A306">
        <v>4</v>
      </c>
      <c r="B306">
        <v>3</v>
      </c>
      <c r="C306">
        <f t="shared" si="5"/>
        <v>3.5</v>
      </c>
    </row>
    <row r="307" spans="1:3" ht="15">
      <c r="A307">
        <v>3</v>
      </c>
      <c r="B307">
        <v>3</v>
      </c>
      <c r="C307">
        <f t="shared" si="5"/>
        <v>3</v>
      </c>
    </row>
    <row r="308" spans="1:3" ht="15">
      <c r="A308">
        <v>5</v>
      </c>
      <c r="B308">
        <v>5</v>
      </c>
      <c r="C308">
        <f t="shared" si="5"/>
        <v>5</v>
      </c>
    </row>
    <row r="309" spans="1:3" ht="15">
      <c r="A309">
        <v>2</v>
      </c>
      <c r="B309">
        <v>1</v>
      </c>
      <c r="C309">
        <f t="shared" si="5"/>
        <v>1.5</v>
      </c>
    </row>
    <row r="310" spans="1:3" ht="15">
      <c r="A310">
        <v>2</v>
      </c>
      <c r="B310">
        <v>3</v>
      </c>
      <c r="C310">
        <f t="shared" si="5"/>
        <v>2.5</v>
      </c>
    </row>
    <row r="311" spans="1:3" ht="15">
      <c r="A311">
        <v>5</v>
      </c>
      <c r="B311">
        <v>5</v>
      </c>
      <c r="C311">
        <f t="shared" si="5"/>
        <v>5</v>
      </c>
    </row>
    <row r="312" spans="1:3" ht="15">
      <c r="A312">
        <v>4</v>
      </c>
      <c r="B312">
        <v>5</v>
      </c>
      <c r="C312">
        <f t="shared" si="5"/>
        <v>4.5</v>
      </c>
    </row>
    <row r="313" spans="1:3" ht="15">
      <c r="A313">
        <v>5</v>
      </c>
      <c r="B313">
        <v>5</v>
      </c>
      <c r="C313">
        <f t="shared" si="5"/>
        <v>5</v>
      </c>
    </row>
    <row r="314" spans="1:3" ht="15">
      <c r="A314">
        <v>4</v>
      </c>
      <c r="B314">
        <v>2</v>
      </c>
      <c r="C314">
        <f t="shared" si="5"/>
        <v>3</v>
      </c>
    </row>
    <row r="315" spans="1:3" ht="15">
      <c r="A315">
        <v>4</v>
      </c>
      <c r="B315">
        <v>4</v>
      </c>
      <c r="C315">
        <f t="shared" si="5"/>
        <v>4</v>
      </c>
    </row>
    <row r="316" spans="1:3" ht="15">
      <c r="A316">
        <v>3</v>
      </c>
      <c r="B316">
        <v>3</v>
      </c>
      <c r="C316">
        <f t="shared" si="5"/>
        <v>3</v>
      </c>
    </row>
    <row r="317" spans="1:3" ht="15">
      <c r="A317">
        <v>4</v>
      </c>
      <c r="B317">
        <v>2</v>
      </c>
      <c r="C317">
        <f t="shared" si="5"/>
        <v>3</v>
      </c>
    </row>
    <row r="318" spans="1:3" ht="15">
      <c r="A318">
        <v>4</v>
      </c>
      <c r="B318">
        <v>4</v>
      </c>
      <c r="C318">
        <f t="shared" si="5"/>
        <v>4</v>
      </c>
    </row>
    <row r="322" ht="15">
      <c r="A322" s="13" t="s">
        <v>97</v>
      </c>
    </row>
    <row r="323" ht="15">
      <c r="A323" s="61" t="s">
        <v>170</v>
      </c>
    </row>
    <row r="324" spans="1:6" ht="15" thickBot="1">
      <c r="A324" s="25">
        <v>1.8</v>
      </c>
      <c r="B324" s="25">
        <v>2.5</v>
      </c>
      <c r="C324" s="25">
        <v>3.4</v>
      </c>
      <c r="D324" s="25">
        <v>4.3</v>
      </c>
      <c r="E324" s="25">
        <v>4.4</v>
      </c>
      <c r="F324" s="25" t="s">
        <v>166</v>
      </c>
    </row>
    <row r="325" spans="1:6" ht="15">
      <c r="A325">
        <v>4</v>
      </c>
      <c r="B325">
        <v>4</v>
      </c>
      <c r="C325">
        <v>5</v>
      </c>
      <c r="D325">
        <v>2</v>
      </c>
      <c r="E325">
        <v>2</v>
      </c>
      <c r="F325">
        <f>SUM(A325:E325)/5</f>
        <v>3.4</v>
      </c>
    </row>
    <row r="326" spans="1:6" ht="15">
      <c r="A326">
        <v>5</v>
      </c>
      <c r="B326">
        <v>1</v>
      </c>
      <c r="C326">
        <v>5</v>
      </c>
      <c r="D326">
        <v>1</v>
      </c>
      <c r="E326">
        <v>1</v>
      </c>
      <c r="F326">
        <f aca="true" t="shared" si="6" ref="F326:F389">SUM(A326:E326)/5</f>
        <v>2.6</v>
      </c>
    </row>
    <row r="327" spans="1:6" ht="15">
      <c r="A327">
        <v>4</v>
      </c>
      <c r="B327">
        <v>4</v>
      </c>
      <c r="C327">
        <v>5</v>
      </c>
      <c r="D327">
        <v>4</v>
      </c>
      <c r="E327">
        <v>3</v>
      </c>
      <c r="F327">
        <f t="shared" si="6"/>
        <v>4</v>
      </c>
    </row>
    <row r="328" spans="1:6" ht="15">
      <c r="A328">
        <v>1</v>
      </c>
      <c r="B328">
        <v>4</v>
      </c>
      <c r="C328">
        <v>1</v>
      </c>
      <c r="D328">
        <v>3</v>
      </c>
      <c r="E328">
        <v>3</v>
      </c>
      <c r="F328">
        <f t="shared" si="6"/>
        <v>2.4</v>
      </c>
    </row>
    <row r="329" spans="1:6" ht="15">
      <c r="A329">
        <v>2</v>
      </c>
      <c r="B329">
        <v>5</v>
      </c>
      <c r="C329">
        <v>5</v>
      </c>
      <c r="D329">
        <v>5</v>
      </c>
      <c r="E329">
        <v>5</v>
      </c>
      <c r="F329">
        <f t="shared" si="6"/>
        <v>4.4</v>
      </c>
    </row>
    <row r="330" spans="1:6" ht="15">
      <c r="A330">
        <v>4</v>
      </c>
      <c r="B330">
        <v>3</v>
      </c>
      <c r="C330">
        <v>4</v>
      </c>
      <c r="D330">
        <v>2</v>
      </c>
      <c r="E330">
        <v>2</v>
      </c>
      <c r="F330">
        <f t="shared" si="6"/>
        <v>3</v>
      </c>
    </row>
    <row r="331" spans="1:6" ht="15">
      <c r="A331">
        <v>3</v>
      </c>
      <c r="B331">
        <v>4</v>
      </c>
      <c r="C331">
        <v>5</v>
      </c>
      <c r="D331">
        <v>2</v>
      </c>
      <c r="E331">
        <v>2</v>
      </c>
      <c r="F331">
        <f t="shared" si="6"/>
        <v>3.2</v>
      </c>
    </row>
    <row r="332" spans="1:6" ht="15">
      <c r="A332">
        <v>3</v>
      </c>
      <c r="B332">
        <v>4</v>
      </c>
      <c r="C332">
        <v>3</v>
      </c>
      <c r="D332">
        <v>4</v>
      </c>
      <c r="E332">
        <v>4</v>
      </c>
      <c r="F332">
        <f t="shared" si="6"/>
        <v>3.6</v>
      </c>
    </row>
    <row r="333" spans="1:6" ht="15">
      <c r="A333">
        <v>1</v>
      </c>
      <c r="B333">
        <v>4</v>
      </c>
      <c r="C333">
        <v>2</v>
      </c>
      <c r="D333">
        <v>3</v>
      </c>
      <c r="E333">
        <v>5</v>
      </c>
      <c r="F333">
        <f t="shared" si="6"/>
        <v>3</v>
      </c>
    </row>
    <row r="334" spans="1:6" ht="15">
      <c r="A334">
        <v>4</v>
      </c>
      <c r="B334">
        <v>5</v>
      </c>
      <c r="C334">
        <v>4</v>
      </c>
      <c r="D334">
        <v>4</v>
      </c>
      <c r="E334">
        <v>4</v>
      </c>
      <c r="F334">
        <f t="shared" si="6"/>
        <v>4.2</v>
      </c>
    </row>
    <row r="335" spans="1:6" ht="15">
      <c r="A335">
        <v>1</v>
      </c>
      <c r="B335">
        <v>4</v>
      </c>
      <c r="C335">
        <v>2</v>
      </c>
      <c r="D335">
        <v>2</v>
      </c>
      <c r="E335">
        <v>2</v>
      </c>
      <c r="F335">
        <f t="shared" si="6"/>
        <v>2.2</v>
      </c>
    </row>
    <row r="336" spans="1:6" ht="15">
      <c r="A336">
        <v>3</v>
      </c>
      <c r="B336">
        <v>4</v>
      </c>
      <c r="C336">
        <v>2</v>
      </c>
      <c r="D336">
        <v>2</v>
      </c>
      <c r="E336">
        <v>2</v>
      </c>
      <c r="F336">
        <f t="shared" si="6"/>
        <v>2.6</v>
      </c>
    </row>
    <row r="337" spans="1:6" ht="15">
      <c r="A337">
        <v>2</v>
      </c>
      <c r="B337">
        <v>2</v>
      </c>
      <c r="C337">
        <v>5</v>
      </c>
      <c r="D337">
        <v>4</v>
      </c>
      <c r="E337">
        <v>5</v>
      </c>
      <c r="F337">
        <f t="shared" si="6"/>
        <v>3.6</v>
      </c>
    </row>
    <row r="338" spans="1:6" ht="15">
      <c r="A338">
        <v>1</v>
      </c>
      <c r="B338">
        <v>2</v>
      </c>
      <c r="C338">
        <v>4</v>
      </c>
      <c r="D338">
        <v>3.3333</v>
      </c>
      <c r="E338">
        <v>1</v>
      </c>
      <c r="F338">
        <f t="shared" si="6"/>
        <v>2.26666</v>
      </c>
    </row>
    <row r="339" spans="1:6" ht="15">
      <c r="A339">
        <v>4</v>
      </c>
      <c r="B339">
        <v>4</v>
      </c>
      <c r="C339">
        <v>4</v>
      </c>
      <c r="D339">
        <v>4</v>
      </c>
      <c r="E339">
        <v>4</v>
      </c>
      <c r="F339">
        <f t="shared" si="6"/>
        <v>4</v>
      </c>
    </row>
    <row r="340" spans="1:6" ht="15">
      <c r="A340">
        <v>2.7778</v>
      </c>
      <c r="B340">
        <v>4</v>
      </c>
      <c r="C340">
        <v>1</v>
      </c>
      <c r="D340">
        <v>3</v>
      </c>
      <c r="E340">
        <v>2</v>
      </c>
      <c r="F340">
        <f t="shared" si="6"/>
        <v>2.55556</v>
      </c>
    </row>
    <row r="341" spans="1:6" ht="15">
      <c r="A341">
        <v>4</v>
      </c>
      <c r="B341">
        <v>4</v>
      </c>
      <c r="C341">
        <v>5</v>
      </c>
      <c r="D341">
        <v>5</v>
      </c>
      <c r="E341">
        <v>5</v>
      </c>
      <c r="F341">
        <f t="shared" si="6"/>
        <v>4.6</v>
      </c>
    </row>
    <row r="342" spans="1:6" ht="15">
      <c r="A342">
        <v>2</v>
      </c>
      <c r="B342">
        <v>4</v>
      </c>
      <c r="C342">
        <v>5</v>
      </c>
      <c r="D342">
        <v>5</v>
      </c>
      <c r="E342">
        <v>5</v>
      </c>
      <c r="F342">
        <f t="shared" si="6"/>
        <v>4.2</v>
      </c>
    </row>
    <row r="343" spans="1:6" ht="15">
      <c r="A343">
        <v>2</v>
      </c>
      <c r="B343">
        <v>4</v>
      </c>
      <c r="C343">
        <v>4</v>
      </c>
      <c r="D343">
        <v>5</v>
      </c>
      <c r="E343">
        <v>4</v>
      </c>
      <c r="F343">
        <f t="shared" si="6"/>
        <v>3.8</v>
      </c>
    </row>
    <row r="344" spans="1:6" ht="15">
      <c r="A344">
        <v>2</v>
      </c>
      <c r="B344">
        <v>3</v>
      </c>
      <c r="C344">
        <v>4</v>
      </c>
      <c r="D344">
        <v>4</v>
      </c>
      <c r="E344">
        <v>4</v>
      </c>
      <c r="F344">
        <f t="shared" si="6"/>
        <v>3.4</v>
      </c>
    </row>
    <row r="345" spans="1:6" ht="15">
      <c r="A345">
        <v>1</v>
      </c>
      <c r="B345">
        <v>2</v>
      </c>
      <c r="C345">
        <v>5</v>
      </c>
      <c r="D345">
        <v>5</v>
      </c>
      <c r="E345">
        <v>5</v>
      </c>
      <c r="F345">
        <f t="shared" si="6"/>
        <v>3.6</v>
      </c>
    </row>
    <row r="346" spans="1:6" ht="15">
      <c r="A346">
        <v>5</v>
      </c>
      <c r="B346">
        <v>5</v>
      </c>
      <c r="C346">
        <v>5</v>
      </c>
      <c r="D346">
        <v>1</v>
      </c>
      <c r="E346">
        <v>3</v>
      </c>
      <c r="F346">
        <f t="shared" si="6"/>
        <v>3.8</v>
      </c>
    </row>
    <row r="347" spans="1:6" ht="15">
      <c r="A347">
        <v>2</v>
      </c>
      <c r="B347">
        <v>2</v>
      </c>
      <c r="C347">
        <v>3</v>
      </c>
      <c r="D347">
        <v>2</v>
      </c>
      <c r="E347">
        <v>2</v>
      </c>
      <c r="F347">
        <f t="shared" si="6"/>
        <v>2.2</v>
      </c>
    </row>
    <row r="348" spans="1:6" ht="15">
      <c r="A348">
        <v>3</v>
      </c>
      <c r="B348">
        <v>3</v>
      </c>
      <c r="C348">
        <v>3</v>
      </c>
      <c r="D348">
        <v>2</v>
      </c>
      <c r="E348">
        <v>3</v>
      </c>
      <c r="F348">
        <f t="shared" si="6"/>
        <v>2.8</v>
      </c>
    </row>
    <row r="349" spans="1:6" ht="15">
      <c r="A349">
        <v>3</v>
      </c>
      <c r="B349">
        <v>3</v>
      </c>
      <c r="C349">
        <v>5</v>
      </c>
      <c r="D349">
        <v>2</v>
      </c>
      <c r="E349">
        <v>2</v>
      </c>
      <c r="F349">
        <f t="shared" si="6"/>
        <v>3</v>
      </c>
    </row>
    <row r="350" spans="1:6" ht="15">
      <c r="A350">
        <v>2</v>
      </c>
      <c r="B350">
        <v>2</v>
      </c>
      <c r="C350">
        <v>3</v>
      </c>
      <c r="D350">
        <v>3</v>
      </c>
      <c r="E350">
        <v>2</v>
      </c>
      <c r="F350">
        <f t="shared" si="6"/>
        <v>2.4</v>
      </c>
    </row>
    <row r="351" spans="1:6" ht="15">
      <c r="A351">
        <v>3</v>
      </c>
      <c r="B351">
        <v>3</v>
      </c>
      <c r="C351">
        <v>4</v>
      </c>
      <c r="D351">
        <v>3.3077</v>
      </c>
      <c r="E351">
        <v>3</v>
      </c>
      <c r="F351">
        <f t="shared" si="6"/>
        <v>3.26154</v>
      </c>
    </row>
    <row r="352" spans="1:6" ht="15">
      <c r="A352">
        <v>4</v>
      </c>
      <c r="B352">
        <v>3</v>
      </c>
      <c r="C352">
        <v>4</v>
      </c>
      <c r="D352">
        <v>4</v>
      </c>
      <c r="E352">
        <v>4</v>
      </c>
      <c r="F352">
        <f t="shared" si="6"/>
        <v>3.8</v>
      </c>
    </row>
    <row r="353" spans="1:6" ht="15">
      <c r="A353">
        <v>2</v>
      </c>
      <c r="B353">
        <v>3</v>
      </c>
      <c r="C353">
        <v>3</v>
      </c>
      <c r="D353">
        <v>3</v>
      </c>
      <c r="E353">
        <v>3</v>
      </c>
      <c r="F353">
        <f t="shared" si="6"/>
        <v>2.8</v>
      </c>
    </row>
    <row r="354" spans="1:6" ht="15">
      <c r="A354">
        <v>4</v>
      </c>
      <c r="B354">
        <v>4</v>
      </c>
      <c r="C354">
        <v>5</v>
      </c>
      <c r="D354">
        <v>4</v>
      </c>
      <c r="E354">
        <v>4</v>
      </c>
      <c r="F354">
        <f t="shared" si="6"/>
        <v>4.2</v>
      </c>
    </row>
    <row r="355" spans="1:6" ht="15">
      <c r="A355">
        <v>3</v>
      </c>
      <c r="B355">
        <v>2</v>
      </c>
      <c r="C355">
        <v>3</v>
      </c>
      <c r="D355">
        <v>5</v>
      </c>
      <c r="E355">
        <v>4</v>
      </c>
      <c r="F355">
        <f t="shared" si="6"/>
        <v>3.4</v>
      </c>
    </row>
    <row r="356" spans="1:6" ht="15">
      <c r="A356">
        <v>4</v>
      </c>
      <c r="B356">
        <v>4</v>
      </c>
      <c r="C356">
        <v>2</v>
      </c>
      <c r="D356">
        <v>4</v>
      </c>
      <c r="E356">
        <v>3</v>
      </c>
      <c r="F356">
        <f t="shared" si="6"/>
        <v>3.4</v>
      </c>
    </row>
    <row r="357" spans="1:6" ht="15">
      <c r="A357">
        <v>1</v>
      </c>
      <c r="B357">
        <v>3</v>
      </c>
      <c r="C357">
        <v>2</v>
      </c>
      <c r="D357">
        <v>3.3077</v>
      </c>
      <c r="E357">
        <v>3.2857</v>
      </c>
      <c r="F357">
        <f t="shared" si="6"/>
        <v>2.5186800000000003</v>
      </c>
    </row>
    <row r="358" spans="1:6" ht="15">
      <c r="A358">
        <v>1</v>
      </c>
      <c r="B358">
        <v>4</v>
      </c>
      <c r="C358">
        <v>4</v>
      </c>
      <c r="D358">
        <v>4</v>
      </c>
      <c r="E358">
        <v>4</v>
      </c>
      <c r="F358">
        <f t="shared" si="6"/>
        <v>3.4</v>
      </c>
    </row>
    <row r="359" spans="1:6" ht="15">
      <c r="A359">
        <v>3</v>
      </c>
      <c r="B359">
        <v>4</v>
      </c>
      <c r="C359">
        <v>3</v>
      </c>
      <c r="D359">
        <v>1</v>
      </c>
      <c r="E359">
        <v>1</v>
      </c>
      <c r="F359">
        <f t="shared" si="6"/>
        <v>2.4</v>
      </c>
    </row>
    <row r="360" spans="1:6" ht="15">
      <c r="A360">
        <v>2</v>
      </c>
      <c r="B360">
        <v>3</v>
      </c>
      <c r="C360">
        <v>3</v>
      </c>
      <c r="D360">
        <v>1</v>
      </c>
      <c r="E360">
        <v>1</v>
      </c>
      <c r="F360">
        <f t="shared" si="6"/>
        <v>2</v>
      </c>
    </row>
    <row r="361" spans="1:6" ht="15">
      <c r="A361">
        <v>5</v>
      </c>
      <c r="B361">
        <v>5</v>
      </c>
      <c r="C361">
        <v>5</v>
      </c>
      <c r="D361">
        <v>5</v>
      </c>
      <c r="E361">
        <v>5</v>
      </c>
      <c r="F361">
        <f t="shared" si="6"/>
        <v>5</v>
      </c>
    </row>
    <row r="362" spans="1:6" ht="15">
      <c r="A362">
        <v>3</v>
      </c>
      <c r="B362">
        <v>3</v>
      </c>
      <c r="C362">
        <v>4</v>
      </c>
      <c r="D362">
        <v>3</v>
      </c>
      <c r="E362">
        <v>3</v>
      </c>
      <c r="F362">
        <f t="shared" si="6"/>
        <v>3.2</v>
      </c>
    </row>
    <row r="363" spans="1:6" ht="15">
      <c r="A363">
        <v>5</v>
      </c>
      <c r="B363">
        <v>5</v>
      </c>
      <c r="C363">
        <v>5</v>
      </c>
      <c r="D363">
        <v>5</v>
      </c>
      <c r="E363">
        <v>5</v>
      </c>
      <c r="F363">
        <f t="shared" si="6"/>
        <v>5</v>
      </c>
    </row>
    <row r="364" spans="1:6" ht="15">
      <c r="A364">
        <v>4</v>
      </c>
      <c r="B364">
        <v>5</v>
      </c>
      <c r="C364">
        <v>3.4</v>
      </c>
      <c r="D364">
        <v>5</v>
      </c>
      <c r="E364">
        <v>4</v>
      </c>
      <c r="F364">
        <f t="shared" si="6"/>
        <v>4.279999999999999</v>
      </c>
    </row>
    <row r="365" spans="1:6" ht="15">
      <c r="A365">
        <v>4</v>
      </c>
      <c r="B365">
        <v>4</v>
      </c>
      <c r="C365">
        <v>4</v>
      </c>
      <c r="D365">
        <v>4</v>
      </c>
      <c r="E365">
        <v>4</v>
      </c>
      <c r="F365">
        <f t="shared" si="6"/>
        <v>4</v>
      </c>
    </row>
    <row r="366" spans="1:6" ht="15">
      <c r="A366">
        <v>1</v>
      </c>
      <c r="B366">
        <v>4</v>
      </c>
      <c r="C366">
        <v>4</v>
      </c>
      <c r="D366">
        <v>2</v>
      </c>
      <c r="E366">
        <v>2</v>
      </c>
      <c r="F366">
        <f t="shared" si="6"/>
        <v>2.6</v>
      </c>
    </row>
    <row r="367" spans="1:6" ht="15">
      <c r="A367">
        <v>3</v>
      </c>
      <c r="B367">
        <v>4</v>
      </c>
      <c r="C367">
        <v>2</v>
      </c>
      <c r="D367">
        <v>3</v>
      </c>
      <c r="E367">
        <v>3</v>
      </c>
      <c r="F367">
        <f t="shared" si="6"/>
        <v>3</v>
      </c>
    </row>
    <row r="368" spans="1:6" ht="15">
      <c r="A368">
        <v>3</v>
      </c>
      <c r="B368">
        <v>3</v>
      </c>
      <c r="C368">
        <v>3</v>
      </c>
      <c r="D368">
        <v>3</v>
      </c>
      <c r="E368">
        <v>3</v>
      </c>
      <c r="F368">
        <f t="shared" si="6"/>
        <v>3</v>
      </c>
    </row>
    <row r="369" spans="1:6" ht="15">
      <c r="A369">
        <v>2</v>
      </c>
      <c r="B369">
        <v>3</v>
      </c>
      <c r="C369">
        <v>3</v>
      </c>
      <c r="D369">
        <v>5</v>
      </c>
      <c r="E369">
        <v>5</v>
      </c>
      <c r="F369">
        <f t="shared" si="6"/>
        <v>3.6</v>
      </c>
    </row>
    <row r="370" spans="1:6" ht="15">
      <c r="A370">
        <v>3</v>
      </c>
      <c r="B370">
        <v>4</v>
      </c>
      <c r="C370">
        <v>2</v>
      </c>
      <c r="D370">
        <v>2</v>
      </c>
      <c r="E370">
        <v>4</v>
      </c>
      <c r="F370">
        <f t="shared" si="6"/>
        <v>3</v>
      </c>
    </row>
    <row r="371" spans="1:6" ht="15">
      <c r="A371">
        <v>3</v>
      </c>
      <c r="B371">
        <v>4</v>
      </c>
      <c r="C371">
        <v>4</v>
      </c>
      <c r="D371">
        <v>5</v>
      </c>
      <c r="E371">
        <v>5</v>
      </c>
      <c r="F371">
        <f t="shared" si="6"/>
        <v>4.2</v>
      </c>
    </row>
    <row r="372" spans="1:6" ht="15">
      <c r="A372">
        <v>4</v>
      </c>
      <c r="B372">
        <v>3</v>
      </c>
      <c r="C372">
        <v>3</v>
      </c>
      <c r="D372">
        <v>4</v>
      </c>
      <c r="E372">
        <v>4</v>
      </c>
      <c r="F372">
        <f t="shared" si="6"/>
        <v>3.6</v>
      </c>
    </row>
    <row r="373" spans="1:6" ht="15">
      <c r="A373">
        <v>5</v>
      </c>
      <c r="B373">
        <v>4</v>
      </c>
      <c r="C373">
        <v>3</v>
      </c>
      <c r="D373">
        <v>5</v>
      </c>
      <c r="E373">
        <v>4</v>
      </c>
      <c r="F373">
        <f t="shared" si="6"/>
        <v>4.2</v>
      </c>
    </row>
    <row r="374" spans="1:6" ht="15">
      <c r="A374">
        <v>3</v>
      </c>
      <c r="B374">
        <v>3</v>
      </c>
      <c r="C374">
        <v>3</v>
      </c>
      <c r="D374">
        <v>4</v>
      </c>
      <c r="E374">
        <v>3</v>
      </c>
      <c r="F374">
        <f t="shared" si="6"/>
        <v>3.2</v>
      </c>
    </row>
    <row r="375" spans="1:6" ht="15">
      <c r="A375">
        <v>4</v>
      </c>
      <c r="B375">
        <v>3</v>
      </c>
      <c r="C375">
        <v>3</v>
      </c>
      <c r="D375">
        <v>3</v>
      </c>
      <c r="E375">
        <v>3</v>
      </c>
      <c r="F375">
        <f t="shared" si="6"/>
        <v>3.2</v>
      </c>
    </row>
    <row r="376" spans="1:6" ht="15">
      <c r="A376">
        <v>3</v>
      </c>
      <c r="B376">
        <v>3</v>
      </c>
      <c r="C376">
        <v>3</v>
      </c>
      <c r="D376">
        <v>2</v>
      </c>
      <c r="E376">
        <v>2</v>
      </c>
      <c r="F376">
        <f t="shared" si="6"/>
        <v>2.6</v>
      </c>
    </row>
    <row r="377" spans="1:6" ht="15">
      <c r="A377">
        <v>3.6</v>
      </c>
      <c r="B377">
        <v>1</v>
      </c>
      <c r="C377">
        <v>4.0909</v>
      </c>
      <c r="D377">
        <v>3.5455</v>
      </c>
      <c r="E377">
        <v>3.5455</v>
      </c>
      <c r="F377">
        <f t="shared" si="6"/>
        <v>3.15638</v>
      </c>
    </row>
    <row r="378" spans="1:6" ht="15">
      <c r="A378">
        <v>3.6</v>
      </c>
      <c r="B378">
        <v>2.9091</v>
      </c>
      <c r="C378">
        <v>5</v>
      </c>
      <c r="D378">
        <v>5</v>
      </c>
      <c r="E378">
        <v>5</v>
      </c>
      <c r="F378">
        <f t="shared" si="6"/>
        <v>4.30182</v>
      </c>
    </row>
    <row r="379" spans="1:6" ht="15">
      <c r="A379">
        <v>3</v>
      </c>
      <c r="B379">
        <v>4</v>
      </c>
      <c r="C379">
        <v>5</v>
      </c>
      <c r="D379">
        <v>3</v>
      </c>
      <c r="E379">
        <v>3</v>
      </c>
      <c r="F379">
        <f t="shared" si="6"/>
        <v>3.6</v>
      </c>
    </row>
    <row r="380" spans="1:6" ht="15">
      <c r="A380">
        <v>5</v>
      </c>
      <c r="B380">
        <v>3</v>
      </c>
      <c r="C380">
        <v>5</v>
      </c>
      <c r="D380">
        <v>5</v>
      </c>
      <c r="E380">
        <v>5</v>
      </c>
      <c r="F380">
        <f t="shared" si="6"/>
        <v>4.6</v>
      </c>
    </row>
    <row r="381" spans="1:6" ht="15">
      <c r="A381">
        <v>3</v>
      </c>
      <c r="B381">
        <v>3</v>
      </c>
      <c r="C381">
        <v>3</v>
      </c>
      <c r="D381">
        <v>3</v>
      </c>
      <c r="E381">
        <v>3</v>
      </c>
      <c r="F381">
        <f t="shared" si="6"/>
        <v>3</v>
      </c>
    </row>
    <row r="382" spans="1:6" ht="15">
      <c r="A382">
        <v>4</v>
      </c>
      <c r="B382">
        <v>1</v>
      </c>
      <c r="C382">
        <v>3</v>
      </c>
      <c r="D382">
        <v>2</v>
      </c>
      <c r="E382">
        <v>2</v>
      </c>
      <c r="F382">
        <f t="shared" si="6"/>
        <v>2.4</v>
      </c>
    </row>
    <row r="383" spans="1:6" ht="15">
      <c r="A383">
        <v>5</v>
      </c>
      <c r="B383">
        <v>5</v>
      </c>
      <c r="C383">
        <v>5</v>
      </c>
      <c r="D383">
        <v>5</v>
      </c>
      <c r="E383">
        <v>5</v>
      </c>
      <c r="F383">
        <f t="shared" si="6"/>
        <v>5</v>
      </c>
    </row>
    <row r="384" spans="1:6" ht="15">
      <c r="A384">
        <v>3</v>
      </c>
      <c r="B384">
        <v>4</v>
      </c>
      <c r="C384">
        <v>5</v>
      </c>
      <c r="D384">
        <v>3</v>
      </c>
      <c r="E384">
        <v>3</v>
      </c>
      <c r="F384">
        <f t="shared" si="6"/>
        <v>3.6</v>
      </c>
    </row>
    <row r="385" spans="1:6" ht="15">
      <c r="A385">
        <v>1</v>
      </c>
      <c r="B385">
        <v>3</v>
      </c>
      <c r="C385">
        <v>3</v>
      </c>
      <c r="D385">
        <v>3</v>
      </c>
      <c r="E385">
        <v>3</v>
      </c>
      <c r="F385">
        <f t="shared" si="6"/>
        <v>2.6</v>
      </c>
    </row>
    <row r="386" spans="1:6" ht="15">
      <c r="A386">
        <v>5</v>
      </c>
      <c r="B386">
        <v>2</v>
      </c>
      <c r="C386">
        <v>5</v>
      </c>
      <c r="D386">
        <v>5</v>
      </c>
      <c r="E386">
        <v>5</v>
      </c>
      <c r="F386">
        <f t="shared" si="6"/>
        <v>4.4</v>
      </c>
    </row>
    <row r="387" spans="1:6" ht="15">
      <c r="A387">
        <v>4</v>
      </c>
      <c r="B387">
        <v>4</v>
      </c>
      <c r="C387">
        <v>5</v>
      </c>
      <c r="D387">
        <v>4</v>
      </c>
      <c r="E387">
        <v>4</v>
      </c>
      <c r="F387">
        <f t="shared" si="6"/>
        <v>4.2</v>
      </c>
    </row>
    <row r="388" spans="1:6" ht="15">
      <c r="A388">
        <v>2</v>
      </c>
      <c r="B388">
        <v>3</v>
      </c>
      <c r="C388">
        <v>1</v>
      </c>
      <c r="D388">
        <v>1</v>
      </c>
      <c r="E388">
        <v>3</v>
      </c>
      <c r="F388">
        <f t="shared" si="6"/>
        <v>2</v>
      </c>
    </row>
    <row r="389" spans="1:6" ht="15">
      <c r="A389">
        <v>1</v>
      </c>
      <c r="B389">
        <v>3</v>
      </c>
      <c r="C389">
        <v>2</v>
      </c>
      <c r="D389">
        <v>1</v>
      </c>
      <c r="E389">
        <v>2</v>
      </c>
      <c r="F389">
        <f t="shared" si="6"/>
        <v>1.8</v>
      </c>
    </row>
    <row r="390" spans="1:6" ht="15">
      <c r="A390">
        <v>4</v>
      </c>
      <c r="B390">
        <v>5</v>
      </c>
      <c r="C390">
        <v>5</v>
      </c>
      <c r="D390">
        <v>2</v>
      </c>
      <c r="E390">
        <v>2</v>
      </c>
      <c r="F390">
        <f aca="true" t="shared" si="7" ref="F390:F421">SUM(A390:E390)/5</f>
        <v>3.6</v>
      </c>
    </row>
    <row r="391" spans="1:6" ht="15">
      <c r="A391">
        <v>1</v>
      </c>
      <c r="B391">
        <v>3.2778</v>
      </c>
      <c r="C391">
        <v>4</v>
      </c>
      <c r="D391">
        <v>3.4444</v>
      </c>
      <c r="E391">
        <v>3.6667</v>
      </c>
      <c r="F391">
        <f t="shared" si="7"/>
        <v>3.0777799999999997</v>
      </c>
    </row>
    <row r="392" spans="1:6" ht="15">
      <c r="A392">
        <v>3</v>
      </c>
      <c r="B392">
        <v>4</v>
      </c>
      <c r="C392">
        <v>3</v>
      </c>
      <c r="D392">
        <v>3</v>
      </c>
      <c r="E392">
        <v>4</v>
      </c>
      <c r="F392">
        <f t="shared" si="7"/>
        <v>3.4</v>
      </c>
    </row>
    <row r="393" spans="1:6" ht="15">
      <c r="A393">
        <v>5</v>
      </c>
      <c r="B393">
        <v>4</v>
      </c>
      <c r="C393">
        <v>5</v>
      </c>
      <c r="D393">
        <v>5</v>
      </c>
      <c r="E393">
        <v>5</v>
      </c>
      <c r="F393">
        <f t="shared" si="7"/>
        <v>4.8</v>
      </c>
    </row>
    <row r="394" spans="1:6" ht="15">
      <c r="A394">
        <v>3</v>
      </c>
      <c r="B394">
        <v>3</v>
      </c>
      <c r="C394">
        <v>5</v>
      </c>
      <c r="D394">
        <v>3</v>
      </c>
      <c r="E394">
        <v>3</v>
      </c>
      <c r="F394">
        <f t="shared" si="7"/>
        <v>3.4</v>
      </c>
    </row>
    <row r="395" spans="1:6" ht="15">
      <c r="A395">
        <v>5</v>
      </c>
      <c r="B395">
        <v>2</v>
      </c>
      <c r="C395">
        <v>4</v>
      </c>
      <c r="D395">
        <v>3</v>
      </c>
      <c r="E395">
        <v>3</v>
      </c>
      <c r="F395">
        <f t="shared" si="7"/>
        <v>3.4</v>
      </c>
    </row>
    <row r="396" spans="1:6" ht="15">
      <c r="A396">
        <v>4</v>
      </c>
      <c r="B396">
        <v>4</v>
      </c>
      <c r="C396">
        <v>5</v>
      </c>
      <c r="D396">
        <v>4</v>
      </c>
      <c r="E396">
        <v>4</v>
      </c>
      <c r="F396">
        <f t="shared" si="7"/>
        <v>4.2</v>
      </c>
    </row>
    <row r="397" spans="1:6" ht="15">
      <c r="A397">
        <v>4</v>
      </c>
      <c r="B397">
        <v>4</v>
      </c>
      <c r="C397">
        <v>5</v>
      </c>
      <c r="D397">
        <v>5</v>
      </c>
      <c r="E397">
        <v>5</v>
      </c>
      <c r="F397">
        <f t="shared" si="7"/>
        <v>4.6</v>
      </c>
    </row>
    <row r="398" spans="1:6" ht="15">
      <c r="A398">
        <v>3</v>
      </c>
      <c r="B398">
        <v>3</v>
      </c>
      <c r="C398">
        <v>4</v>
      </c>
      <c r="D398">
        <v>4</v>
      </c>
      <c r="E398">
        <v>4</v>
      </c>
      <c r="F398">
        <f t="shared" si="7"/>
        <v>3.6</v>
      </c>
    </row>
    <row r="399" spans="1:6" ht="15">
      <c r="A399">
        <v>3</v>
      </c>
      <c r="B399">
        <v>2</v>
      </c>
      <c r="C399">
        <v>5</v>
      </c>
      <c r="D399">
        <v>5</v>
      </c>
      <c r="E399">
        <v>5</v>
      </c>
      <c r="F399">
        <f t="shared" si="7"/>
        <v>4</v>
      </c>
    </row>
    <row r="400" spans="1:6" ht="15">
      <c r="A400">
        <v>2</v>
      </c>
      <c r="B400">
        <v>4</v>
      </c>
      <c r="C400">
        <v>4</v>
      </c>
      <c r="D400">
        <v>4</v>
      </c>
      <c r="E400">
        <v>3</v>
      </c>
      <c r="F400">
        <f t="shared" si="7"/>
        <v>3.4</v>
      </c>
    </row>
    <row r="401" spans="1:6" ht="15">
      <c r="A401">
        <v>4</v>
      </c>
      <c r="B401">
        <v>3</v>
      </c>
      <c r="C401">
        <v>4</v>
      </c>
      <c r="D401">
        <v>4</v>
      </c>
      <c r="E401">
        <v>5</v>
      </c>
      <c r="F401">
        <f t="shared" si="7"/>
        <v>4</v>
      </c>
    </row>
    <row r="402" spans="1:6" ht="15">
      <c r="A402">
        <v>3</v>
      </c>
      <c r="B402">
        <v>5</v>
      </c>
      <c r="C402">
        <v>5</v>
      </c>
      <c r="D402">
        <v>5</v>
      </c>
      <c r="E402">
        <v>5</v>
      </c>
      <c r="F402">
        <f t="shared" si="7"/>
        <v>4.6</v>
      </c>
    </row>
    <row r="403" spans="1:6" ht="15">
      <c r="A403">
        <v>1</v>
      </c>
      <c r="B403">
        <v>2</v>
      </c>
      <c r="C403">
        <v>3</v>
      </c>
      <c r="D403">
        <v>3</v>
      </c>
      <c r="E403">
        <v>3</v>
      </c>
      <c r="F403">
        <f t="shared" si="7"/>
        <v>2.4</v>
      </c>
    </row>
    <row r="404" spans="1:6" ht="15">
      <c r="A404">
        <v>1</v>
      </c>
      <c r="B404">
        <v>1</v>
      </c>
      <c r="C404">
        <v>1</v>
      </c>
      <c r="D404">
        <v>1</v>
      </c>
      <c r="E404">
        <v>1</v>
      </c>
      <c r="F404">
        <f t="shared" si="7"/>
        <v>1</v>
      </c>
    </row>
    <row r="405" spans="1:6" ht="15">
      <c r="A405">
        <v>2</v>
      </c>
      <c r="B405">
        <v>3</v>
      </c>
      <c r="C405">
        <v>4</v>
      </c>
      <c r="D405">
        <v>5</v>
      </c>
      <c r="E405">
        <v>5</v>
      </c>
      <c r="F405">
        <f t="shared" si="7"/>
        <v>3.8</v>
      </c>
    </row>
    <row r="406" spans="1:6" ht="15">
      <c r="A406">
        <v>4</v>
      </c>
      <c r="B406">
        <v>4</v>
      </c>
      <c r="C406">
        <v>4</v>
      </c>
      <c r="D406">
        <v>4</v>
      </c>
      <c r="E406">
        <v>4</v>
      </c>
      <c r="F406">
        <f t="shared" si="7"/>
        <v>4</v>
      </c>
    </row>
    <row r="407" spans="1:6" ht="15">
      <c r="A407">
        <v>4</v>
      </c>
      <c r="B407">
        <v>5</v>
      </c>
      <c r="C407">
        <v>3</v>
      </c>
      <c r="D407">
        <v>3</v>
      </c>
      <c r="E407">
        <v>4</v>
      </c>
      <c r="F407">
        <f t="shared" si="7"/>
        <v>3.8</v>
      </c>
    </row>
    <row r="408" spans="1:6" ht="15">
      <c r="A408">
        <v>3</v>
      </c>
      <c r="B408">
        <v>3</v>
      </c>
      <c r="C408">
        <v>4</v>
      </c>
      <c r="D408">
        <v>2</v>
      </c>
      <c r="E408">
        <v>2</v>
      </c>
      <c r="F408">
        <f t="shared" si="7"/>
        <v>2.8</v>
      </c>
    </row>
    <row r="409" spans="1:6" ht="15">
      <c r="A409">
        <v>3</v>
      </c>
      <c r="B409">
        <v>5</v>
      </c>
      <c r="C409">
        <v>4</v>
      </c>
      <c r="D409">
        <v>5</v>
      </c>
      <c r="E409">
        <v>5</v>
      </c>
      <c r="F409">
        <f t="shared" si="7"/>
        <v>4.4</v>
      </c>
    </row>
    <row r="410" spans="1:6" ht="15">
      <c r="A410">
        <v>4</v>
      </c>
      <c r="B410">
        <v>3</v>
      </c>
      <c r="C410">
        <v>4</v>
      </c>
      <c r="D410">
        <v>3</v>
      </c>
      <c r="E410">
        <v>2</v>
      </c>
      <c r="F410">
        <f t="shared" si="7"/>
        <v>3.2</v>
      </c>
    </row>
    <row r="411" spans="1:6" ht="15">
      <c r="A411">
        <v>5</v>
      </c>
      <c r="B411">
        <v>4</v>
      </c>
      <c r="C411">
        <v>3</v>
      </c>
      <c r="D411">
        <v>5</v>
      </c>
      <c r="E411">
        <v>4</v>
      </c>
      <c r="F411">
        <f t="shared" si="7"/>
        <v>4.2</v>
      </c>
    </row>
    <row r="412" spans="1:6" ht="15">
      <c r="A412">
        <v>5</v>
      </c>
      <c r="B412">
        <v>5</v>
      </c>
      <c r="C412">
        <v>3</v>
      </c>
      <c r="D412">
        <v>3</v>
      </c>
      <c r="E412">
        <v>3</v>
      </c>
      <c r="F412">
        <f t="shared" si="7"/>
        <v>3.8</v>
      </c>
    </row>
    <row r="413" spans="1:6" ht="15">
      <c r="A413">
        <v>4</v>
      </c>
      <c r="B413">
        <v>5</v>
      </c>
      <c r="C413">
        <v>3</v>
      </c>
      <c r="D413">
        <v>3</v>
      </c>
      <c r="E413">
        <v>3</v>
      </c>
      <c r="F413">
        <f t="shared" si="7"/>
        <v>3.6</v>
      </c>
    </row>
    <row r="414" spans="1:6" ht="15">
      <c r="A414">
        <v>2</v>
      </c>
      <c r="B414">
        <v>5</v>
      </c>
      <c r="C414">
        <v>5</v>
      </c>
      <c r="D414">
        <v>5</v>
      </c>
      <c r="E414">
        <v>5</v>
      </c>
      <c r="F414">
        <f t="shared" si="7"/>
        <v>4.4</v>
      </c>
    </row>
    <row r="415" spans="1:6" ht="15">
      <c r="A415">
        <v>5</v>
      </c>
      <c r="B415">
        <v>4</v>
      </c>
      <c r="C415">
        <v>5</v>
      </c>
      <c r="D415">
        <v>3</v>
      </c>
      <c r="E415">
        <v>3</v>
      </c>
      <c r="F415">
        <f t="shared" si="7"/>
        <v>4</v>
      </c>
    </row>
    <row r="416" spans="1:6" ht="15">
      <c r="A416">
        <v>5</v>
      </c>
      <c r="B416">
        <v>4</v>
      </c>
      <c r="C416">
        <v>5</v>
      </c>
      <c r="D416">
        <v>5</v>
      </c>
      <c r="E416">
        <v>5</v>
      </c>
      <c r="F416">
        <f t="shared" si="7"/>
        <v>4.8</v>
      </c>
    </row>
    <row r="417" spans="1:6" ht="15">
      <c r="A417">
        <v>2</v>
      </c>
      <c r="B417">
        <v>3</v>
      </c>
      <c r="C417">
        <v>4</v>
      </c>
      <c r="D417">
        <v>4</v>
      </c>
      <c r="E417">
        <v>4</v>
      </c>
      <c r="F417">
        <f t="shared" si="7"/>
        <v>3.4</v>
      </c>
    </row>
    <row r="418" spans="1:6" ht="15">
      <c r="A418">
        <v>5</v>
      </c>
      <c r="B418">
        <v>5</v>
      </c>
      <c r="C418">
        <v>4</v>
      </c>
      <c r="D418">
        <v>5</v>
      </c>
      <c r="E418">
        <v>5</v>
      </c>
      <c r="F418">
        <f t="shared" si="7"/>
        <v>4.8</v>
      </c>
    </row>
    <row r="419" spans="1:6" ht="15">
      <c r="A419">
        <v>3</v>
      </c>
      <c r="B419">
        <v>4</v>
      </c>
      <c r="C419">
        <v>4</v>
      </c>
      <c r="D419">
        <v>4</v>
      </c>
      <c r="E419">
        <v>4</v>
      </c>
      <c r="F419">
        <f t="shared" si="7"/>
        <v>3.8</v>
      </c>
    </row>
    <row r="420" spans="1:6" ht="15">
      <c r="A420">
        <v>4</v>
      </c>
      <c r="B420">
        <v>3</v>
      </c>
      <c r="C420">
        <v>3</v>
      </c>
      <c r="D420">
        <v>3</v>
      </c>
      <c r="E420">
        <v>5</v>
      </c>
      <c r="F420">
        <f t="shared" si="7"/>
        <v>3.6</v>
      </c>
    </row>
    <row r="421" spans="1:6" ht="15">
      <c r="A421">
        <v>5</v>
      </c>
      <c r="B421">
        <v>5</v>
      </c>
      <c r="C421">
        <v>4</v>
      </c>
      <c r="D421">
        <v>5</v>
      </c>
      <c r="E421">
        <v>5</v>
      </c>
      <c r="F421">
        <f t="shared" si="7"/>
        <v>4.8</v>
      </c>
    </row>
    <row r="425" ht="15">
      <c r="A425" s="13" t="s">
        <v>97</v>
      </c>
    </row>
    <row r="426" ht="15">
      <c r="A426" s="2" t="s">
        <v>171</v>
      </c>
    </row>
    <row r="427" spans="1:6" ht="15" thickBot="1">
      <c r="A427" s="25">
        <v>1.9</v>
      </c>
      <c r="B427" s="25">
        <v>2.6</v>
      </c>
      <c r="C427" s="25">
        <v>3.2</v>
      </c>
      <c r="D427" s="25">
        <v>5.1</v>
      </c>
      <c r="E427" s="25">
        <v>5.2</v>
      </c>
      <c r="F427" s="25" t="s">
        <v>168</v>
      </c>
    </row>
    <row r="428" spans="1:6" ht="15">
      <c r="A428">
        <v>3</v>
      </c>
      <c r="B428">
        <v>4</v>
      </c>
      <c r="C428">
        <v>3</v>
      </c>
      <c r="D428">
        <v>2</v>
      </c>
      <c r="E428">
        <v>4</v>
      </c>
      <c r="F428">
        <f>SUM(A428:E428)/5</f>
        <v>3.2</v>
      </c>
    </row>
    <row r="429" spans="1:6" ht="15">
      <c r="A429">
        <v>4</v>
      </c>
      <c r="B429">
        <v>4</v>
      </c>
      <c r="C429">
        <v>3</v>
      </c>
      <c r="D429">
        <v>5</v>
      </c>
      <c r="E429">
        <v>5</v>
      </c>
      <c r="F429">
        <f aca="true" t="shared" si="8" ref="F429:F492">SUM(A429:E429)/5</f>
        <v>4.2</v>
      </c>
    </row>
    <row r="430" spans="1:6" ht="15">
      <c r="A430">
        <v>2</v>
      </c>
      <c r="B430">
        <v>2</v>
      </c>
      <c r="C430">
        <v>3</v>
      </c>
      <c r="D430">
        <v>5</v>
      </c>
      <c r="E430">
        <v>4</v>
      </c>
      <c r="F430">
        <f t="shared" si="8"/>
        <v>3.2</v>
      </c>
    </row>
    <row r="431" spans="1:6" ht="15">
      <c r="A431">
        <v>4</v>
      </c>
      <c r="B431">
        <v>5</v>
      </c>
      <c r="C431">
        <v>4</v>
      </c>
      <c r="D431">
        <v>5</v>
      </c>
      <c r="E431">
        <v>5</v>
      </c>
      <c r="F431">
        <f t="shared" si="8"/>
        <v>4.6</v>
      </c>
    </row>
    <row r="432" spans="1:6" ht="15">
      <c r="A432">
        <v>1</v>
      </c>
      <c r="B432">
        <v>3</v>
      </c>
      <c r="C432">
        <v>1</v>
      </c>
      <c r="D432">
        <v>1</v>
      </c>
      <c r="E432">
        <v>1</v>
      </c>
      <c r="F432">
        <f t="shared" si="8"/>
        <v>1.4</v>
      </c>
    </row>
    <row r="433" spans="1:6" ht="15">
      <c r="A433">
        <v>3</v>
      </c>
      <c r="B433">
        <v>3</v>
      </c>
      <c r="C433">
        <v>3</v>
      </c>
      <c r="D433">
        <v>2</v>
      </c>
      <c r="E433">
        <v>3</v>
      </c>
      <c r="F433">
        <f t="shared" si="8"/>
        <v>2.8</v>
      </c>
    </row>
    <row r="434" spans="1:6" ht="15">
      <c r="A434">
        <v>4</v>
      </c>
      <c r="B434">
        <v>4</v>
      </c>
      <c r="C434">
        <v>4</v>
      </c>
      <c r="D434">
        <v>3</v>
      </c>
      <c r="E434">
        <v>1</v>
      </c>
      <c r="F434">
        <f t="shared" si="8"/>
        <v>3.2</v>
      </c>
    </row>
    <row r="435" spans="1:6" ht="15">
      <c r="A435">
        <v>4</v>
      </c>
      <c r="B435">
        <v>4</v>
      </c>
      <c r="C435">
        <v>3</v>
      </c>
      <c r="D435">
        <v>2</v>
      </c>
      <c r="E435">
        <v>5</v>
      </c>
      <c r="F435">
        <f t="shared" si="8"/>
        <v>3.6</v>
      </c>
    </row>
    <row r="436" spans="1:6" ht="15">
      <c r="A436">
        <v>2</v>
      </c>
      <c r="B436">
        <v>4</v>
      </c>
      <c r="C436">
        <v>1</v>
      </c>
      <c r="D436">
        <v>2</v>
      </c>
      <c r="E436">
        <v>1</v>
      </c>
      <c r="F436">
        <f t="shared" si="8"/>
        <v>2</v>
      </c>
    </row>
    <row r="437" spans="1:6" ht="15">
      <c r="A437">
        <v>4</v>
      </c>
      <c r="B437">
        <v>3</v>
      </c>
      <c r="C437">
        <v>2</v>
      </c>
      <c r="D437">
        <v>3</v>
      </c>
      <c r="E437">
        <v>4</v>
      </c>
      <c r="F437">
        <f t="shared" si="8"/>
        <v>3.2</v>
      </c>
    </row>
    <row r="438" spans="1:6" ht="15">
      <c r="A438">
        <v>3</v>
      </c>
      <c r="B438">
        <v>3</v>
      </c>
      <c r="C438">
        <v>3</v>
      </c>
      <c r="D438">
        <v>1</v>
      </c>
      <c r="E438">
        <v>3.1176</v>
      </c>
      <c r="F438">
        <f t="shared" si="8"/>
        <v>2.62352</v>
      </c>
    </row>
    <row r="439" spans="1:6" ht="15">
      <c r="A439">
        <v>3</v>
      </c>
      <c r="B439">
        <v>3</v>
      </c>
      <c r="C439">
        <v>2</v>
      </c>
      <c r="D439">
        <v>3</v>
      </c>
      <c r="E439">
        <v>5</v>
      </c>
      <c r="F439">
        <f t="shared" si="8"/>
        <v>3.2</v>
      </c>
    </row>
    <row r="440" spans="1:6" ht="15">
      <c r="A440">
        <v>1</v>
      </c>
      <c r="B440">
        <v>3</v>
      </c>
      <c r="C440">
        <v>4</v>
      </c>
      <c r="D440">
        <v>2</v>
      </c>
      <c r="E440">
        <v>1</v>
      </c>
      <c r="F440">
        <f t="shared" si="8"/>
        <v>2.2</v>
      </c>
    </row>
    <row r="441" spans="1:6" ht="15">
      <c r="A441">
        <v>3</v>
      </c>
      <c r="B441">
        <v>3</v>
      </c>
      <c r="C441">
        <v>1</v>
      </c>
      <c r="D441">
        <v>1</v>
      </c>
      <c r="E441">
        <v>1</v>
      </c>
      <c r="F441">
        <f t="shared" si="8"/>
        <v>1.8</v>
      </c>
    </row>
    <row r="442" spans="1:6" ht="15">
      <c r="A442">
        <v>2</v>
      </c>
      <c r="B442">
        <v>4</v>
      </c>
      <c r="C442">
        <v>1</v>
      </c>
      <c r="D442">
        <v>2</v>
      </c>
      <c r="E442">
        <v>4</v>
      </c>
      <c r="F442">
        <f t="shared" si="8"/>
        <v>2.6</v>
      </c>
    </row>
    <row r="443" spans="1:6" ht="15">
      <c r="A443">
        <v>5</v>
      </c>
      <c r="B443">
        <v>3</v>
      </c>
      <c r="C443">
        <v>5</v>
      </c>
      <c r="D443">
        <v>5</v>
      </c>
      <c r="E443">
        <v>3.1176</v>
      </c>
      <c r="F443">
        <f t="shared" si="8"/>
        <v>4.22352</v>
      </c>
    </row>
    <row r="444" spans="1:6" ht="15">
      <c r="A444">
        <v>3</v>
      </c>
      <c r="B444">
        <v>3</v>
      </c>
      <c r="C444">
        <v>2</v>
      </c>
      <c r="D444">
        <v>4</v>
      </c>
      <c r="E444">
        <v>4</v>
      </c>
      <c r="F444">
        <f t="shared" si="8"/>
        <v>3.2</v>
      </c>
    </row>
    <row r="445" spans="1:6" ht="15">
      <c r="A445">
        <v>1</v>
      </c>
      <c r="B445">
        <v>3</v>
      </c>
      <c r="C445">
        <v>2</v>
      </c>
      <c r="D445">
        <v>4</v>
      </c>
      <c r="E445">
        <v>2</v>
      </c>
      <c r="F445">
        <f t="shared" si="8"/>
        <v>2.4</v>
      </c>
    </row>
    <row r="446" spans="1:6" ht="15">
      <c r="A446">
        <v>2</v>
      </c>
      <c r="B446">
        <v>4</v>
      </c>
      <c r="C446">
        <v>4</v>
      </c>
      <c r="D446">
        <v>2</v>
      </c>
      <c r="E446">
        <v>3</v>
      </c>
      <c r="F446">
        <f t="shared" si="8"/>
        <v>3</v>
      </c>
    </row>
    <row r="447" spans="1:6" ht="15">
      <c r="A447">
        <v>3</v>
      </c>
      <c r="B447">
        <v>2</v>
      </c>
      <c r="C447">
        <v>3</v>
      </c>
      <c r="D447">
        <v>3</v>
      </c>
      <c r="E447">
        <v>3</v>
      </c>
      <c r="F447">
        <f t="shared" si="8"/>
        <v>2.8</v>
      </c>
    </row>
    <row r="448" spans="1:6" ht="15">
      <c r="A448">
        <v>3.0833</v>
      </c>
      <c r="B448">
        <v>1</v>
      </c>
      <c r="C448">
        <v>1</v>
      </c>
      <c r="D448">
        <v>1</v>
      </c>
      <c r="E448">
        <v>1</v>
      </c>
      <c r="F448">
        <f t="shared" si="8"/>
        <v>1.4166599999999998</v>
      </c>
    </row>
    <row r="449" spans="1:6" ht="15">
      <c r="A449">
        <v>4</v>
      </c>
      <c r="B449">
        <v>4</v>
      </c>
      <c r="C449">
        <v>4</v>
      </c>
      <c r="D449">
        <v>4</v>
      </c>
      <c r="E449">
        <v>3</v>
      </c>
      <c r="F449">
        <f t="shared" si="8"/>
        <v>3.8</v>
      </c>
    </row>
    <row r="450" spans="1:6" ht="15">
      <c r="A450">
        <v>4</v>
      </c>
      <c r="B450">
        <v>4</v>
      </c>
      <c r="C450">
        <v>5</v>
      </c>
      <c r="D450">
        <v>3</v>
      </c>
      <c r="E450">
        <v>3</v>
      </c>
      <c r="F450">
        <f t="shared" si="8"/>
        <v>3.8</v>
      </c>
    </row>
    <row r="451" spans="1:6" ht="15">
      <c r="A451">
        <v>2</v>
      </c>
      <c r="B451">
        <v>3</v>
      </c>
      <c r="C451">
        <v>2</v>
      </c>
      <c r="D451">
        <v>2</v>
      </c>
      <c r="E451">
        <v>2</v>
      </c>
      <c r="F451">
        <f t="shared" si="8"/>
        <v>2.2</v>
      </c>
    </row>
    <row r="452" spans="1:6" ht="15">
      <c r="A452">
        <v>2</v>
      </c>
      <c r="B452">
        <v>2</v>
      </c>
      <c r="C452">
        <v>2</v>
      </c>
      <c r="D452">
        <v>1</v>
      </c>
      <c r="E452">
        <v>1</v>
      </c>
      <c r="F452">
        <f t="shared" si="8"/>
        <v>1.6</v>
      </c>
    </row>
    <row r="453" spans="1:6" ht="15">
      <c r="A453">
        <v>3</v>
      </c>
      <c r="B453">
        <v>2</v>
      </c>
      <c r="C453">
        <v>3</v>
      </c>
      <c r="D453">
        <v>2</v>
      </c>
      <c r="E453">
        <v>2</v>
      </c>
      <c r="F453">
        <f t="shared" si="8"/>
        <v>2.4</v>
      </c>
    </row>
    <row r="454" spans="1:6" ht="15">
      <c r="A454">
        <v>2</v>
      </c>
      <c r="B454">
        <v>3</v>
      </c>
      <c r="C454">
        <v>4</v>
      </c>
      <c r="D454">
        <v>1</v>
      </c>
      <c r="E454">
        <v>1</v>
      </c>
      <c r="F454">
        <f t="shared" si="8"/>
        <v>2.2</v>
      </c>
    </row>
    <row r="455" spans="1:6" ht="15">
      <c r="A455">
        <v>4</v>
      </c>
      <c r="B455">
        <v>2</v>
      </c>
      <c r="C455">
        <v>2</v>
      </c>
      <c r="D455">
        <v>1</v>
      </c>
      <c r="E455">
        <v>3</v>
      </c>
      <c r="F455">
        <f t="shared" si="8"/>
        <v>2.4</v>
      </c>
    </row>
    <row r="456" spans="1:6" ht="15">
      <c r="A456">
        <v>3</v>
      </c>
      <c r="B456">
        <v>2</v>
      </c>
      <c r="C456">
        <v>2</v>
      </c>
      <c r="D456">
        <v>2</v>
      </c>
      <c r="E456">
        <v>3</v>
      </c>
      <c r="F456">
        <f t="shared" si="8"/>
        <v>2.4</v>
      </c>
    </row>
    <row r="457" spans="1:6" ht="15">
      <c r="A457">
        <v>4</v>
      </c>
      <c r="B457">
        <v>4</v>
      </c>
      <c r="C457">
        <v>4</v>
      </c>
      <c r="D457">
        <v>5</v>
      </c>
      <c r="E457">
        <v>5</v>
      </c>
      <c r="F457">
        <f t="shared" si="8"/>
        <v>4.4</v>
      </c>
    </row>
    <row r="458" spans="1:6" ht="15">
      <c r="A458">
        <v>3</v>
      </c>
      <c r="B458">
        <v>5</v>
      </c>
      <c r="C458">
        <v>3</v>
      </c>
      <c r="D458">
        <v>4</v>
      </c>
      <c r="E458">
        <v>4</v>
      </c>
      <c r="F458">
        <f t="shared" si="8"/>
        <v>3.8</v>
      </c>
    </row>
    <row r="459" spans="1:6" ht="15">
      <c r="A459">
        <v>3</v>
      </c>
      <c r="B459">
        <v>3</v>
      </c>
      <c r="C459">
        <v>3</v>
      </c>
      <c r="D459">
        <v>4</v>
      </c>
      <c r="E459">
        <v>5</v>
      </c>
      <c r="F459">
        <f t="shared" si="8"/>
        <v>3.6</v>
      </c>
    </row>
    <row r="460" spans="1:6" ht="15">
      <c r="A460">
        <v>3.0833</v>
      </c>
      <c r="B460">
        <v>2.8462</v>
      </c>
      <c r="C460">
        <v>2.9231</v>
      </c>
      <c r="D460">
        <v>2.5385</v>
      </c>
      <c r="E460">
        <v>2.7692</v>
      </c>
      <c r="F460">
        <f t="shared" si="8"/>
        <v>2.8320599999999994</v>
      </c>
    </row>
    <row r="461" spans="1:6" ht="15">
      <c r="A461">
        <v>3.0833</v>
      </c>
      <c r="B461">
        <v>2.8462</v>
      </c>
      <c r="C461">
        <v>2.9231</v>
      </c>
      <c r="D461">
        <v>2.5385</v>
      </c>
      <c r="E461">
        <v>2.7692</v>
      </c>
      <c r="F461">
        <f t="shared" si="8"/>
        <v>2.8320599999999994</v>
      </c>
    </row>
    <row r="462" spans="1:6" ht="15">
      <c r="A462">
        <v>4</v>
      </c>
      <c r="B462">
        <v>3</v>
      </c>
      <c r="C462">
        <v>4</v>
      </c>
      <c r="D462">
        <v>3</v>
      </c>
      <c r="E462">
        <v>4</v>
      </c>
      <c r="F462">
        <f t="shared" si="8"/>
        <v>3.6</v>
      </c>
    </row>
    <row r="463" spans="1:6" ht="15">
      <c r="A463">
        <v>3</v>
      </c>
      <c r="B463">
        <v>3</v>
      </c>
      <c r="C463">
        <v>3</v>
      </c>
      <c r="D463">
        <v>3</v>
      </c>
      <c r="E463">
        <v>3</v>
      </c>
      <c r="F463">
        <f t="shared" si="8"/>
        <v>3</v>
      </c>
    </row>
    <row r="464" spans="1:6" ht="15">
      <c r="A464">
        <v>5</v>
      </c>
      <c r="B464">
        <v>5</v>
      </c>
      <c r="C464">
        <v>5</v>
      </c>
      <c r="D464">
        <v>5</v>
      </c>
      <c r="E464">
        <v>5</v>
      </c>
      <c r="F464">
        <f t="shared" si="8"/>
        <v>5</v>
      </c>
    </row>
    <row r="465" spans="1:6" ht="15">
      <c r="A465">
        <v>3</v>
      </c>
      <c r="B465">
        <v>4</v>
      </c>
      <c r="C465">
        <v>4</v>
      </c>
      <c r="D465">
        <v>4</v>
      </c>
      <c r="E465">
        <v>3</v>
      </c>
      <c r="F465">
        <f t="shared" si="8"/>
        <v>3.6</v>
      </c>
    </row>
    <row r="466" spans="1:6" ht="15">
      <c r="A466">
        <v>5</v>
      </c>
      <c r="B466">
        <v>5</v>
      </c>
      <c r="C466">
        <v>5</v>
      </c>
      <c r="D466">
        <v>5</v>
      </c>
      <c r="E466">
        <v>5</v>
      </c>
      <c r="F466">
        <f t="shared" si="8"/>
        <v>5</v>
      </c>
    </row>
    <row r="467" spans="1:6" ht="15">
      <c r="A467">
        <v>5</v>
      </c>
      <c r="B467">
        <v>5</v>
      </c>
      <c r="C467">
        <v>4</v>
      </c>
      <c r="D467">
        <v>2</v>
      </c>
      <c r="E467">
        <v>4</v>
      </c>
      <c r="F467">
        <f t="shared" si="8"/>
        <v>4</v>
      </c>
    </row>
    <row r="468" spans="1:6" ht="15">
      <c r="A468">
        <v>3</v>
      </c>
      <c r="B468">
        <v>3</v>
      </c>
      <c r="C468">
        <v>2</v>
      </c>
      <c r="D468">
        <v>2</v>
      </c>
      <c r="E468">
        <v>2</v>
      </c>
      <c r="F468">
        <f t="shared" si="8"/>
        <v>2.4</v>
      </c>
    </row>
    <row r="469" spans="1:6" ht="15">
      <c r="A469">
        <v>2</v>
      </c>
      <c r="B469">
        <v>3</v>
      </c>
      <c r="C469">
        <v>2</v>
      </c>
      <c r="D469">
        <v>2</v>
      </c>
      <c r="E469">
        <v>1</v>
      </c>
      <c r="F469">
        <f t="shared" si="8"/>
        <v>2</v>
      </c>
    </row>
    <row r="470" spans="1:6" ht="15">
      <c r="A470">
        <v>4</v>
      </c>
      <c r="B470">
        <v>4</v>
      </c>
      <c r="C470">
        <v>4</v>
      </c>
      <c r="D470">
        <v>4</v>
      </c>
      <c r="E470">
        <v>5</v>
      </c>
      <c r="F470">
        <f t="shared" si="8"/>
        <v>4.2</v>
      </c>
    </row>
    <row r="471" spans="1:6" ht="15">
      <c r="A471">
        <v>2</v>
      </c>
      <c r="B471">
        <v>3</v>
      </c>
      <c r="C471">
        <v>3</v>
      </c>
      <c r="D471">
        <v>5</v>
      </c>
      <c r="E471">
        <v>3</v>
      </c>
      <c r="F471">
        <f t="shared" si="8"/>
        <v>3.2</v>
      </c>
    </row>
    <row r="472" spans="1:6" ht="15">
      <c r="A472">
        <v>1</v>
      </c>
      <c r="B472">
        <v>3</v>
      </c>
      <c r="C472">
        <v>1</v>
      </c>
      <c r="D472">
        <v>3</v>
      </c>
      <c r="E472">
        <v>3.4</v>
      </c>
      <c r="F472">
        <f t="shared" si="8"/>
        <v>2.2800000000000002</v>
      </c>
    </row>
    <row r="473" spans="1:6" ht="15">
      <c r="A473">
        <v>2</v>
      </c>
      <c r="B473">
        <v>3</v>
      </c>
      <c r="C473">
        <v>4</v>
      </c>
      <c r="D473">
        <v>2</v>
      </c>
      <c r="E473">
        <v>5</v>
      </c>
      <c r="F473">
        <f t="shared" si="8"/>
        <v>3.2</v>
      </c>
    </row>
    <row r="474" spans="1:6" ht="15">
      <c r="A474">
        <v>2</v>
      </c>
      <c r="B474">
        <v>4</v>
      </c>
      <c r="C474">
        <v>3</v>
      </c>
      <c r="D474">
        <v>1</v>
      </c>
      <c r="E474">
        <v>2</v>
      </c>
      <c r="F474">
        <f t="shared" si="8"/>
        <v>2.4</v>
      </c>
    </row>
    <row r="475" spans="1:6" ht="15">
      <c r="A475">
        <v>2</v>
      </c>
      <c r="B475">
        <v>2</v>
      </c>
      <c r="C475">
        <v>2</v>
      </c>
      <c r="D475">
        <v>1</v>
      </c>
      <c r="E475">
        <v>2</v>
      </c>
      <c r="F475">
        <f t="shared" si="8"/>
        <v>1.8</v>
      </c>
    </row>
    <row r="476" spans="1:6" ht="15">
      <c r="A476">
        <v>2</v>
      </c>
      <c r="B476">
        <v>2</v>
      </c>
      <c r="C476">
        <v>1</v>
      </c>
      <c r="D476">
        <v>2</v>
      </c>
      <c r="E476">
        <v>4</v>
      </c>
      <c r="F476">
        <f t="shared" si="8"/>
        <v>2.2</v>
      </c>
    </row>
    <row r="477" spans="1:6" ht="15">
      <c r="A477">
        <v>3</v>
      </c>
      <c r="B477">
        <v>3</v>
      </c>
      <c r="C477">
        <v>3</v>
      </c>
      <c r="D477">
        <v>4</v>
      </c>
      <c r="E477">
        <v>3</v>
      </c>
      <c r="F477">
        <f t="shared" si="8"/>
        <v>3.2</v>
      </c>
    </row>
    <row r="478" spans="1:6" ht="15">
      <c r="A478">
        <v>4</v>
      </c>
      <c r="B478">
        <v>3</v>
      </c>
      <c r="C478">
        <v>3</v>
      </c>
      <c r="D478">
        <v>2</v>
      </c>
      <c r="E478">
        <v>1</v>
      </c>
      <c r="F478">
        <f t="shared" si="8"/>
        <v>2.6</v>
      </c>
    </row>
    <row r="479" spans="1:6" ht="15">
      <c r="A479">
        <v>2</v>
      </c>
      <c r="B479">
        <v>3</v>
      </c>
      <c r="C479">
        <v>4</v>
      </c>
      <c r="D479">
        <v>2</v>
      </c>
      <c r="E479">
        <v>2</v>
      </c>
      <c r="F479">
        <f t="shared" si="8"/>
        <v>2.6</v>
      </c>
    </row>
    <row r="480" spans="1:6" ht="15">
      <c r="A480">
        <v>3.3636</v>
      </c>
      <c r="B480">
        <v>2.4545</v>
      </c>
      <c r="C480">
        <v>1</v>
      </c>
      <c r="D480">
        <v>3</v>
      </c>
      <c r="E480">
        <v>1</v>
      </c>
      <c r="F480">
        <f t="shared" si="8"/>
        <v>2.16362</v>
      </c>
    </row>
    <row r="481" spans="1:6" ht="15">
      <c r="A481">
        <v>1</v>
      </c>
      <c r="B481">
        <v>1</v>
      </c>
      <c r="C481">
        <v>2.8182</v>
      </c>
      <c r="D481">
        <v>2</v>
      </c>
      <c r="E481">
        <v>1.3636</v>
      </c>
      <c r="F481">
        <f t="shared" si="8"/>
        <v>1.6363599999999998</v>
      </c>
    </row>
    <row r="482" spans="1:6" ht="15">
      <c r="A482">
        <v>3</v>
      </c>
      <c r="B482">
        <v>1</v>
      </c>
      <c r="C482">
        <v>2</v>
      </c>
      <c r="D482">
        <v>1</v>
      </c>
      <c r="E482">
        <v>1</v>
      </c>
      <c r="F482">
        <f t="shared" si="8"/>
        <v>1.6</v>
      </c>
    </row>
    <row r="483" spans="1:6" ht="15">
      <c r="A483">
        <v>5</v>
      </c>
      <c r="B483">
        <v>3</v>
      </c>
      <c r="C483">
        <v>4</v>
      </c>
      <c r="D483">
        <v>1</v>
      </c>
      <c r="E483">
        <v>1</v>
      </c>
      <c r="F483">
        <f t="shared" si="8"/>
        <v>2.8</v>
      </c>
    </row>
    <row r="484" spans="1:6" ht="15">
      <c r="A484">
        <v>3</v>
      </c>
      <c r="B484">
        <v>3</v>
      </c>
      <c r="C484">
        <v>3</v>
      </c>
      <c r="D484">
        <v>1</v>
      </c>
      <c r="E484">
        <v>1</v>
      </c>
      <c r="F484">
        <f t="shared" si="8"/>
        <v>2.2</v>
      </c>
    </row>
    <row r="485" spans="1:6" ht="15">
      <c r="A485">
        <v>4</v>
      </c>
      <c r="B485">
        <v>1</v>
      </c>
      <c r="C485">
        <v>3</v>
      </c>
      <c r="D485">
        <v>1</v>
      </c>
      <c r="E485">
        <v>1</v>
      </c>
      <c r="F485">
        <f t="shared" si="8"/>
        <v>2</v>
      </c>
    </row>
    <row r="486" spans="1:6" ht="15">
      <c r="A486">
        <v>5</v>
      </c>
      <c r="B486">
        <v>5</v>
      </c>
      <c r="C486">
        <v>4</v>
      </c>
      <c r="D486">
        <v>1</v>
      </c>
      <c r="E486">
        <v>1</v>
      </c>
      <c r="F486">
        <f t="shared" si="8"/>
        <v>3.2</v>
      </c>
    </row>
    <row r="487" spans="1:6" ht="15">
      <c r="A487">
        <v>4</v>
      </c>
      <c r="B487">
        <v>3</v>
      </c>
      <c r="C487">
        <v>1</v>
      </c>
      <c r="D487">
        <v>5</v>
      </c>
      <c r="E487">
        <v>1</v>
      </c>
      <c r="F487">
        <f t="shared" si="8"/>
        <v>2.8</v>
      </c>
    </row>
    <row r="488" spans="1:6" ht="15">
      <c r="A488">
        <v>1</v>
      </c>
      <c r="B488">
        <v>1</v>
      </c>
      <c r="C488">
        <v>1</v>
      </c>
      <c r="D488">
        <v>1</v>
      </c>
      <c r="E488">
        <v>1</v>
      </c>
      <c r="F488">
        <f t="shared" si="8"/>
        <v>1</v>
      </c>
    </row>
    <row r="489" spans="1:6" ht="15">
      <c r="A489">
        <v>5</v>
      </c>
      <c r="B489">
        <v>3</v>
      </c>
      <c r="C489">
        <v>5</v>
      </c>
      <c r="D489">
        <v>4</v>
      </c>
      <c r="E489">
        <v>4</v>
      </c>
      <c r="F489">
        <f t="shared" si="8"/>
        <v>4.2</v>
      </c>
    </row>
    <row r="490" spans="1:6" ht="15">
      <c r="A490">
        <v>3</v>
      </c>
      <c r="B490">
        <v>2</v>
      </c>
      <c r="C490">
        <v>3</v>
      </c>
      <c r="D490">
        <v>2.4118</v>
      </c>
      <c r="E490">
        <v>2.2941</v>
      </c>
      <c r="F490">
        <f t="shared" si="8"/>
        <v>2.5411799999999998</v>
      </c>
    </row>
    <row r="491" spans="1:6" ht="15">
      <c r="A491">
        <v>2</v>
      </c>
      <c r="B491">
        <v>3</v>
      </c>
      <c r="C491">
        <v>2</v>
      </c>
      <c r="D491">
        <v>1</v>
      </c>
      <c r="E491">
        <v>3</v>
      </c>
      <c r="F491">
        <f t="shared" si="8"/>
        <v>2.2</v>
      </c>
    </row>
    <row r="492" spans="1:6" ht="15">
      <c r="A492">
        <v>2</v>
      </c>
      <c r="B492">
        <v>2</v>
      </c>
      <c r="C492">
        <v>1</v>
      </c>
      <c r="D492">
        <v>1</v>
      </c>
      <c r="E492">
        <v>1</v>
      </c>
      <c r="F492">
        <f t="shared" si="8"/>
        <v>1.4</v>
      </c>
    </row>
    <row r="493" spans="1:6" ht="15">
      <c r="A493">
        <v>1</v>
      </c>
      <c r="B493">
        <v>3</v>
      </c>
      <c r="C493">
        <v>1</v>
      </c>
      <c r="D493">
        <v>1</v>
      </c>
      <c r="E493">
        <v>1</v>
      </c>
      <c r="F493">
        <f aca="true" t="shared" si="9" ref="F493:F524">SUM(A493:E493)/5</f>
        <v>1.4</v>
      </c>
    </row>
    <row r="494" spans="1:6" ht="15">
      <c r="A494">
        <v>1</v>
      </c>
      <c r="B494">
        <v>2.7059</v>
      </c>
      <c r="C494">
        <v>2.2222</v>
      </c>
      <c r="D494">
        <v>2.4118</v>
      </c>
      <c r="E494">
        <v>2.2941</v>
      </c>
      <c r="F494">
        <f t="shared" si="9"/>
        <v>2.1268000000000002</v>
      </c>
    </row>
    <row r="495" spans="1:6" ht="15">
      <c r="A495">
        <v>4</v>
      </c>
      <c r="B495">
        <v>3</v>
      </c>
      <c r="C495">
        <v>4</v>
      </c>
      <c r="D495">
        <v>3</v>
      </c>
      <c r="E495">
        <v>4</v>
      </c>
      <c r="F495">
        <f t="shared" si="9"/>
        <v>3.6</v>
      </c>
    </row>
    <row r="496" spans="1:6" ht="15">
      <c r="A496">
        <v>4</v>
      </c>
      <c r="B496">
        <v>5</v>
      </c>
      <c r="C496">
        <v>3</v>
      </c>
      <c r="D496">
        <v>4</v>
      </c>
      <c r="E496">
        <v>3</v>
      </c>
      <c r="F496">
        <f t="shared" si="9"/>
        <v>3.8</v>
      </c>
    </row>
    <row r="497" spans="1:6" ht="15">
      <c r="A497">
        <v>3</v>
      </c>
      <c r="B497">
        <v>3</v>
      </c>
      <c r="C497">
        <v>2</v>
      </c>
      <c r="D497">
        <v>1</v>
      </c>
      <c r="E497">
        <v>1</v>
      </c>
      <c r="F497">
        <f t="shared" si="9"/>
        <v>2</v>
      </c>
    </row>
    <row r="498" spans="1:6" ht="15">
      <c r="A498">
        <v>3</v>
      </c>
      <c r="B498">
        <v>1</v>
      </c>
      <c r="C498">
        <v>3</v>
      </c>
      <c r="D498">
        <v>5</v>
      </c>
      <c r="E498">
        <v>1</v>
      </c>
      <c r="F498">
        <f t="shared" si="9"/>
        <v>2.6</v>
      </c>
    </row>
    <row r="499" spans="1:6" ht="15">
      <c r="A499">
        <v>1</v>
      </c>
      <c r="B499">
        <v>2</v>
      </c>
      <c r="C499">
        <v>3</v>
      </c>
      <c r="D499">
        <v>5</v>
      </c>
      <c r="E499">
        <v>1</v>
      </c>
      <c r="F499">
        <f t="shared" si="9"/>
        <v>2.4</v>
      </c>
    </row>
    <row r="500" spans="1:6" ht="15">
      <c r="A500">
        <v>4</v>
      </c>
      <c r="B500">
        <v>4</v>
      </c>
      <c r="C500">
        <v>2</v>
      </c>
      <c r="D500">
        <v>1</v>
      </c>
      <c r="E500">
        <v>4</v>
      </c>
      <c r="F500">
        <f t="shared" si="9"/>
        <v>3</v>
      </c>
    </row>
    <row r="501" spans="1:6" ht="15">
      <c r="A501">
        <v>2</v>
      </c>
      <c r="B501">
        <v>2</v>
      </c>
      <c r="C501">
        <v>4</v>
      </c>
      <c r="D501">
        <v>3</v>
      </c>
      <c r="E501">
        <v>3</v>
      </c>
      <c r="F501">
        <f t="shared" si="9"/>
        <v>2.8</v>
      </c>
    </row>
    <row r="502" spans="1:6" ht="15">
      <c r="A502">
        <v>1</v>
      </c>
      <c r="B502">
        <v>2</v>
      </c>
      <c r="C502">
        <v>1</v>
      </c>
      <c r="D502">
        <v>1</v>
      </c>
      <c r="E502">
        <v>1</v>
      </c>
      <c r="F502">
        <f t="shared" si="9"/>
        <v>1.2</v>
      </c>
    </row>
    <row r="503" spans="1:6" ht="15">
      <c r="A503">
        <v>1</v>
      </c>
      <c r="B503">
        <v>2.7059</v>
      </c>
      <c r="C503">
        <v>1</v>
      </c>
      <c r="D503">
        <v>1</v>
      </c>
      <c r="E503">
        <v>1</v>
      </c>
      <c r="F503">
        <f t="shared" si="9"/>
        <v>1.34118</v>
      </c>
    </row>
    <row r="504" spans="1:6" ht="15">
      <c r="A504">
        <v>3</v>
      </c>
      <c r="B504">
        <v>3</v>
      </c>
      <c r="C504">
        <v>3</v>
      </c>
      <c r="D504">
        <v>3</v>
      </c>
      <c r="E504">
        <v>2</v>
      </c>
      <c r="F504">
        <f t="shared" si="9"/>
        <v>2.8</v>
      </c>
    </row>
    <row r="505" spans="1:6" ht="15">
      <c r="A505">
        <v>2</v>
      </c>
      <c r="B505">
        <v>4</v>
      </c>
      <c r="C505">
        <v>3</v>
      </c>
      <c r="D505">
        <v>2</v>
      </c>
      <c r="E505">
        <v>2</v>
      </c>
      <c r="F505">
        <f t="shared" si="9"/>
        <v>2.6</v>
      </c>
    </row>
    <row r="506" spans="1:6" ht="15">
      <c r="A506">
        <v>1</v>
      </c>
      <c r="B506">
        <v>3</v>
      </c>
      <c r="C506">
        <v>1</v>
      </c>
      <c r="D506">
        <v>3</v>
      </c>
      <c r="E506">
        <v>3</v>
      </c>
      <c r="F506">
        <f t="shared" si="9"/>
        <v>2.2</v>
      </c>
    </row>
    <row r="507" spans="1:6" ht="15">
      <c r="A507">
        <v>1</v>
      </c>
      <c r="B507">
        <v>2</v>
      </c>
      <c r="C507">
        <v>1</v>
      </c>
      <c r="D507">
        <v>1</v>
      </c>
      <c r="E507">
        <v>3</v>
      </c>
      <c r="F507">
        <f t="shared" si="9"/>
        <v>1.6</v>
      </c>
    </row>
    <row r="508" spans="1:6" ht="15">
      <c r="A508">
        <v>2</v>
      </c>
      <c r="B508">
        <v>2</v>
      </c>
      <c r="C508">
        <v>2</v>
      </c>
      <c r="D508">
        <v>5</v>
      </c>
      <c r="E508">
        <v>5</v>
      </c>
      <c r="F508">
        <f t="shared" si="9"/>
        <v>3.2</v>
      </c>
    </row>
    <row r="509" spans="1:6" ht="15">
      <c r="A509">
        <v>3</v>
      </c>
      <c r="B509">
        <v>3</v>
      </c>
      <c r="C509">
        <v>2</v>
      </c>
      <c r="D509">
        <v>1</v>
      </c>
      <c r="E509">
        <v>3</v>
      </c>
      <c r="F509">
        <f t="shared" si="9"/>
        <v>2.4</v>
      </c>
    </row>
    <row r="510" spans="1:6" ht="15">
      <c r="A510">
        <v>5</v>
      </c>
      <c r="B510">
        <v>4</v>
      </c>
      <c r="C510">
        <v>3</v>
      </c>
      <c r="D510">
        <v>3</v>
      </c>
      <c r="E510">
        <v>4</v>
      </c>
      <c r="F510">
        <f t="shared" si="9"/>
        <v>3.8</v>
      </c>
    </row>
    <row r="511" spans="1:6" ht="15">
      <c r="A511">
        <v>3</v>
      </c>
      <c r="B511">
        <v>5</v>
      </c>
      <c r="C511">
        <v>3</v>
      </c>
      <c r="D511">
        <v>3</v>
      </c>
      <c r="E511">
        <v>4</v>
      </c>
      <c r="F511">
        <f t="shared" si="9"/>
        <v>3.6</v>
      </c>
    </row>
    <row r="512" spans="1:6" ht="15">
      <c r="A512">
        <v>4</v>
      </c>
      <c r="B512">
        <v>4</v>
      </c>
      <c r="C512">
        <v>3</v>
      </c>
      <c r="D512">
        <v>4</v>
      </c>
      <c r="E512">
        <v>4</v>
      </c>
      <c r="F512">
        <f t="shared" si="9"/>
        <v>3.8</v>
      </c>
    </row>
    <row r="513" spans="1:6" ht="15">
      <c r="A513">
        <v>3</v>
      </c>
      <c r="B513">
        <v>4</v>
      </c>
      <c r="C513">
        <v>3</v>
      </c>
      <c r="D513">
        <v>3</v>
      </c>
      <c r="E513">
        <v>1</v>
      </c>
      <c r="F513">
        <f t="shared" si="9"/>
        <v>2.8</v>
      </c>
    </row>
    <row r="514" spans="1:6" ht="15">
      <c r="A514">
        <v>4</v>
      </c>
      <c r="B514">
        <v>3</v>
      </c>
      <c r="C514">
        <v>3</v>
      </c>
      <c r="D514">
        <v>2</v>
      </c>
      <c r="E514">
        <v>5</v>
      </c>
      <c r="F514">
        <f t="shared" si="9"/>
        <v>3.4</v>
      </c>
    </row>
    <row r="515" spans="1:6" ht="15">
      <c r="A515">
        <v>3</v>
      </c>
      <c r="B515">
        <v>3</v>
      </c>
      <c r="C515">
        <v>2</v>
      </c>
      <c r="D515">
        <v>1</v>
      </c>
      <c r="E515">
        <v>1</v>
      </c>
      <c r="F515">
        <f t="shared" si="9"/>
        <v>2</v>
      </c>
    </row>
    <row r="516" spans="1:6" ht="15">
      <c r="A516">
        <v>3</v>
      </c>
      <c r="B516">
        <v>3</v>
      </c>
      <c r="C516">
        <v>3</v>
      </c>
      <c r="D516">
        <v>2</v>
      </c>
      <c r="E516">
        <v>2</v>
      </c>
      <c r="F516">
        <f t="shared" si="9"/>
        <v>2.6</v>
      </c>
    </row>
    <row r="517" spans="1:6" ht="15">
      <c r="A517">
        <v>2</v>
      </c>
      <c r="B517">
        <v>3</v>
      </c>
      <c r="C517">
        <v>1</v>
      </c>
      <c r="D517">
        <v>1</v>
      </c>
      <c r="E517">
        <v>1</v>
      </c>
      <c r="F517">
        <f t="shared" si="9"/>
        <v>1.6</v>
      </c>
    </row>
    <row r="518" spans="1:6" ht="15">
      <c r="A518">
        <v>2</v>
      </c>
      <c r="B518">
        <v>2</v>
      </c>
      <c r="C518">
        <v>1</v>
      </c>
      <c r="D518">
        <v>3</v>
      </c>
      <c r="E518">
        <v>1</v>
      </c>
      <c r="F518">
        <f t="shared" si="9"/>
        <v>1.8</v>
      </c>
    </row>
    <row r="519" spans="1:6" ht="15">
      <c r="A519">
        <v>2</v>
      </c>
      <c r="B519">
        <v>1</v>
      </c>
      <c r="C519">
        <v>1</v>
      </c>
      <c r="D519">
        <v>1</v>
      </c>
      <c r="E519">
        <v>3.2857</v>
      </c>
      <c r="F519">
        <f t="shared" si="9"/>
        <v>1.65714</v>
      </c>
    </row>
    <row r="520" spans="1:6" ht="15">
      <c r="A520">
        <v>4</v>
      </c>
      <c r="B520">
        <v>3</v>
      </c>
      <c r="C520">
        <v>2</v>
      </c>
      <c r="D520">
        <v>2</v>
      </c>
      <c r="E520">
        <v>2</v>
      </c>
      <c r="F520">
        <f t="shared" si="9"/>
        <v>2.6</v>
      </c>
    </row>
    <row r="521" spans="1:6" ht="15">
      <c r="A521">
        <v>3</v>
      </c>
      <c r="B521">
        <v>3</v>
      </c>
      <c r="C521">
        <v>2</v>
      </c>
      <c r="D521">
        <v>1</v>
      </c>
      <c r="E521">
        <v>3.2857</v>
      </c>
      <c r="F521">
        <f t="shared" si="9"/>
        <v>2.45714</v>
      </c>
    </row>
    <row r="522" spans="1:6" ht="15">
      <c r="A522">
        <v>2</v>
      </c>
      <c r="B522">
        <v>3</v>
      </c>
      <c r="C522">
        <v>2</v>
      </c>
      <c r="D522">
        <v>1</v>
      </c>
      <c r="E522">
        <v>1</v>
      </c>
      <c r="F522">
        <f t="shared" si="9"/>
        <v>1.8</v>
      </c>
    </row>
    <row r="523" spans="1:6" ht="15">
      <c r="A523">
        <v>1</v>
      </c>
      <c r="B523">
        <v>2</v>
      </c>
      <c r="C523">
        <v>1</v>
      </c>
      <c r="D523">
        <v>1</v>
      </c>
      <c r="E523">
        <v>1</v>
      </c>
      <c r="F523">
        <f t="shared" si="9"/>
        <v>1.2</v>
      </c>
    </row>
    <row r="524" spans="1:6" ht="15">
      <c r="A524">
        <v>2</v>
      </c>
      <c r="B524">
        <v>3</v>
      </c>
      <c r="C524">
        <v>2</v>
      </c>
      <c r="D524">
        <v>1</v>
      </c>
      <c r="E524">
        <v>1</v>
      </c>
      <c r="F524">
        <f t="shared" si="9"/>
        <v>1.8</v>
      </c>
    </row>
    <row r="528" ht="15">
      <c r="A528" s="13" t="s">
        <v>62</v>
      </c>
    </row>
    <row r="529" ht="15">
      <c r="A529" s="2" t="s">
        <v>172</v>
      </c>
    </row>
    <row r="530" spans="1:3" ht="15" thickBot="1">
      <c r="A530" s="25">
        <v>1.5</v>
      </c>
      <c r="B530" s="25">
        <v>2.7</v>
      </c>
      <c r="C530" s="25" t="s">
        <v>168</v>
      </c>
    </row>
    <row r="531" spans="1:3" ht="15">
      <c r="A531">
        <v>3</v>
      </c>
      <c r="B531">
        <v>2</v>
      </c>
      <c r="C531">
        <f>SUM(A531:B531)/2</f>
        <v>2.5</v>
      </c>
    </row>
    <row r="532" spans="1:3" ht="15">
      <c r="A532">
        <v>4</v>
      </c>
      <c r="B532">
        <v>2</v>
      </c>
      <c r="C532">
        <f aca="true" t="shared" si="10" ref="C532:C595">SUM(A532:B532)/2</f>
        <v>3</v>
      </c>
    </row>
    <row r="533" spans="1:3" ht="15">
      <c r="A533">
        <v>4</v>
      </c>
      <c r="B533">
        <v>4</v>
      </c>
      <c r="C533">
        <f t="shared" si="10"/>
        <v>4</v>
      </c>
    </row>
    <row r="534" spans="1:3" ht="15">
      <c r="A534">
        <v>3</v>
      </c>
      <c r="B534">
        <v>2</v>
      </c>
      <c r="C534">
        <f t="shared" si="10"/>
        <v>2.5</v>
      </c>
    </row>
    <row r="535" spans="1:3" ht="15">
      <c r="A535">
        <v>3</v>
      </c>
      <c r="B535">
        <v>4</v>
      </c>
      <c r="C535">
        <f t="shared" si="10"/>
        <v>3.5</v>
      </c>
    </row>
    <row r="536" spans="1:3" ht="15">
      <c r="A536">
        <v>1</v>
      </c>
      <c r="B536">
        <v>2.8889</v>
      </c>
      <c r="C536">
        <f t="shared" si="10"/>
        <v>1.94445</v>
      </c>
    </row>
    <row r="537" spans="1:3" ht="15">
      <c r="A537">
        <v>3</v>
      </c>
      <c r="B537">
        <v>5</v>
      </c>
      <c r="C537">
        <f t="shared" si="10"/>
        <v>4</v>
      </c>
    </row>
    <row r="538" spans="1:3" ht="15">
      <c r="A538">
        <v>3</v>
      </c>
      <c r="B538">
        <v>2</v>
      </c>
      <c r="C538">
        <f t="shared" si="10"/>
        <v>2.5</v>
      </c>
    </row>
    <row r="539" spans="1:3" ht="15">
      <c r="A539">
        <v>1</v>
      </c>
      <c r="B539">
        <v>3</v>
      </c>
      <c r="C539">
        <f t="shared" si="10"/>
        <v>2</v>
      </c>
    </row>
    <row r="540" spans="1:3" ht="15">
      <c r="A540">
        <v>2</v>
      </c>
      <c r="B540">
        <v>2</v>
      </c>
      <c r="C540">
        <f t="shared" si="10"/>
        <v>2</v>
      </c>
    </row>
    <row r="541" spans="1:3" ht="15">
      <c r="A541">
        <v>1</v>
      </c>
      <c r="B541">
        <v>3</v>
      </c>
      <c r="C541">
        <f t="shared" si="10"/>
        <v>2</v>
      </c>
    </row>
    <row r="542" spans="1:3" ht="15">
      <c r="A542">
        <v>2</v>
      </c>
      <c r="B542">
        <v>2</v>
      </c>
      <c r="C542">
        <f t="shared" si="10"/>
        <v>2</v>
      </c>
    </row>
    <row r="543" spans="1:3" ht="15">
      <c r="A543">
        <v>3</v>
      </c>
      <c r="B543">
        <v>4</v>
      </c>
      <c r="C543">
        <f t="shared" si="10"/>
        <v>3.5</v>
      </c>
    </row>
    <row r="544" spans="1:3" ht="15">
      <c r="A544">
        <v>2</v>
      </c>
      <c r="B544">
        <v>3</v>
      </c>
      <c r="C544">
        <f t="shared" si="10"/>
        <v>2.5</v>
      </c>
    </row>
    <row r="545" spans="1:3" ht="15">
      <c r="A545">
        <v>2</v>
      </c>
      <c r="B545">
        <v>3</v>
      </c>
      <c r="C545">
        <f t="shared" si="10"/>
        <v>2.5</v>
      </c>
    </row>
    <row r="546" spans="1:3" ht="15">
      <c r="A546">
        <v>1</v>
      </c>
      <c r="B546">
        <v>1</v>
      </c>
      <c r="C546">
        <f t="shared" si="10"/>
        <v>1</v>
      </c>
    </row>
    <row r="547" spans="1:3" ht="15">
      <c r="A547">
        <v>4</v>
      </c>
      <c r="B547">
        <v>4</v>
      </c>
      <c r="C547">
        <f t="shared" si="10"/>
        <v>4</v>
      </c>
    </row>
    <row r="548" spans="1:3" ht="15">
      <c r="A548">
        <v>5</v>
      </c>
      <c r="B548">
        <v>3</v>
      </c>
      <c r="C548">
        <f t="shared" si="10"/>
        <v>4</v>
      </c>
    </row>
    <row r="549" spans="1:3" ht="15">
      <c r="A549">
        <v>3</v>
      </c>
      <c r="B549">
        <v>3</v>
      </c>
      <c r="C549">
        <f t="shared" si="10"/>
        <v>3</v>
      </c>
    </row>
    <row r="550" spans="1:3" ht="15">
      <c r="A550">
        <v>2</v>
      </c>
      <c r="B550">
        <v>4</v>
      </c>
      <c r="C550">
        <f t="shared" si="10"/>
        <v>3</v>
      </c>
    </row>
    <row r="551" spans="1:3" ht="15">
      <c r="A551">
        <v>2.3077</v>
      </c>
      <c r="B551">
        <v>2</v>
      </c>
      <c r="C551">
        <f t="shared" si="10"/>
        <v>2.1538500000000003</v>
      </c>
    </row>
    <row r="552" spans="1:3" ht="15">
      <c r="A552">
        <v>1</v>
      </c>
      <c r="B552">
        <v>5</v>
      </c>
      <c r="C552">
        <f t="shared" si="10"/>
        <v>3</v>
      </c>
    </row>
    <row r="553" spans="1:3" ht="15">
      <c r="A553">
        <v>2</v>
      </c>
      <c r="B553">
        <v>2</v>
      </c>
      <c r="C553">
        <f t="shared" si="10"/>
        <v>2</v>
      </c>
    </row>
    <row r="554" spans="1:3" ht="15">
      <c r="A554">
        <v>2</v>
      </c>
      <c r="B554">
        <v>3</v>
      </c>
      <c r="C554">
        <f t="shared" si="10"/>
        <v>2.5</v>
      </c>
    </row>
    <row r="555" spans="1:3" ht="15">
      <c r="A555">
        <v>3</v>
      </c>
      <c r="B555">
        <v>2</v>
      </c>
      <c r="C555">
        <f t="shared" si="10"/>
        <v>2.5</v>
      </c>
    </row>
    <row r="556" spans="1:3" ht="15">
      <c r="A556">
        <v>3</v>
      </c>
      <c r="B556">
        <v>3</v>
      </c>
      <c r="C556">
        <f t="shared" si="10"/>
        <v>3</v>
      </c>
    </row>
    <row r="557" spans="1:3" ht="15">
      <c r="A557">
        <v>1</v>
      </c>
      <c r="B557">
        <v>2</v>
      </c>
      <c r="C557">
        <f t="shared" si="10"/>
        <v>1.5</v>
      </c>
    </row>
    <row r="558" spans="1:3" ht="15">
      <c r="A558">
        <v>3</v>
      </c>
      <c r="B558">
        <v>4</v>
      </c>
      <c r="C558">
        <f t="shared" si="10"/>
        <v>3.5</v>
      </c>
    </row>
    <row r="559" spans="1:3" ht="15">
      <c r="A559">
        <v>1</v>
      </c>
      <c r="B559">
        <v>2</v>
      </c>
      <c r="C559">
        <f t="shared" si="10"/>
        <v>1.5</v>
      </c>
    </row>
    <row r="560" spans="1:3" ht="15">
      <c r="A560">
        <v>3</v>
      </c>
      <c r="B560">
        <v>4</v>
      </c>
      <c r="C560">
        <f t="shared" si="10"/>
        <v>3.5</v>
      </c>
    </row>
    <row r="561" spans="1:3" ht="15">
      <c r="A561">
        <v>4</v>
      </c>
      <c r="B561">
        <v>3</v>
      </c>
      <c r="C561">
        <f t="shared" si="10"/>
        <v>3.5</v>
      </c>
    </row>
    <row r="562" spans="1:3" ht="15">
      <c r="A562">
        <v>4</v>
      </c>
      <c r="B562">
        <v>3</v>
      </c>
      <c r="C562">
        <f t="shared" si="10"/>
        <v>3.5</v>
      </c>
    </row>
    <row r="563" spans="1:3" ht="15">
      <c r="A563">
        <v>2.3077</v>
      </c>
      <c r="B563">
        <v>3</v>
      </c>
      <c r="C563">
        <f t="shared" si="10"/>
        <v>2.6538500000000003</v>
      </c>
    </row>
    <row r="564" spans="1:3" ht="15">
      <c r="A564">
        <v>1</v>
      </c>
      <c r="B564">
        <v>3</v>
      </c>
      <c r="C564">
        <f t="shared" si="10"/>
        <v>2</v>
      </c>
    </row>
    <row r="565" spans="1:3" ht="15">
      <c r="A565">
        <v>1</v>
      </c>
      <c r="B565">
        <v>1</v>
      </c>
      <c r="C565">
        <f t="shared" si="10"/>
        <v>1</v>
      </c>
    </row>
    <row r="566" spans="1:3" ht="15">
      <c r="A566">
        <v>1</v>
      </c>
      <c r="B566">
        <v>1</v>
      </c>
      <c r="C566">
        <f t="shared" si="10"/>
        <v>1</v>
      </c>
    </row>
    <row r="567" spans="1:3" ht="15">
      <c r="A567">
        <v>5</v>
      </c>
      <c r="B567">
        <v>5</v>
      </c>
      <c r="C567">
        <f t="shared" si="10"/>
        <v>5</v>
      </c>
    </row>
    <row r="568" spans="1:3" ht="15">
      <c r="A568">
        <v>3</v>
      </c>
      <c r="B568">
        <v>3</v>
      </c>
      <c r="C568">
        <f t="shared" si="10"/>
        <v>3</v>
      </c>
    </row>
    <row r="569" spans="1:3" ht="15">
      <c r="A569">
        <v>5</v>
      </c>
      <c r="B569">
        <v>5</v>
      </c>
      <c r="C569">
        <f t="shared" si="10"/>
        <v>5</v>
      </c>
    </row>
    <row r="570" spans="1:3" ht="15">
      <c r="A570">
        <v>1</v>
      </c>
      <c r="B570">
        <v>2</v>
      </c>
      <c r="C570">
        <f t="shared" si="10"/>
        <v>1.5</v>
      </c>
    </row>
    <row r="571" spans="1:3" ht="15">
      <c r="A571">
        <v>2</v>
      </c>
      <c r="B571">
        <v>3</v>
      </c>
      <c r="C571">
        <f t="shared" si="10"/>
        <v>2.5</v>
      </c>
    </row>
    <row r="572" spans="1:3" ht="15">
      <c r="A572">
        <v>1</v>
      </c>
      <c r="B572">
        <v>3</v>
      </c>
      <c r="C572">
        <f t="shared" si="10"/>
        <v>2</v>
      </c>
    </row>
    <row r="573" spans="1:3" ht="15">
      <c r="A573">
        <v>3</v>
      </c>
      <c r="B573">
        <v>3</v>
      </c>
      <c r="C573">
        <f t="shared" si="10"/>
        <v>3</v>
      </c>
    </row>
    <row r="574" spans="1:3" ht="15">
      <c r="A574">
        <v>2</v>
      </c>
      <c r="B574">
        <v>3</v>
      </c>
      <c r="C574">
        <f t="shared" si="10"/>
        <v>2.5</v>
      </c>
    </row>
    <row r="575" spans="1:3" ht="15">
      <c r="A575">
        <v>4</v>
      </c>
      <c r="B575">
        <v>4</v>
      </c>
      <c r="C575">
        <f t="shared" si="10"/>
        <v>4</v>
      </c>
    </row>
    <row r="576" spans="1:3" ht="15">
      <c r="A576">
        <v>1</v>
      </c>
      <c r="B576">
        <v>1</v>
      </c>
      <c r="C576">
        <f t="shared" si="10"/>
        <v>1</v>
      </c>
    </row>
    <row r="577" spans="1:3" ht="15">
      <c r="A577">
        <v>3</v>
      </c>
      <c r="B577">
        <v>3</v>
      </c>
      <c r="C577">
        <f t="shared" si="10"/>
        <v>3</v>
      </c>
    </row>
    <row r="578" spans="1:3" ht="15">
      <c r="A578">
        <v>3</v>
      </c>
      <c r="B578">
        <v>4</v>
      </c>
      <c r="C578">
        <f t="shared" si="10"/>
        <v>3.5</v>
      </c>
    </row>
    <row r="579" spans="1:3" ht="15">
      <c r="A579">
        <v>1</v>
      </c>
      <c r="B579">
        <v>3</v>
      </c>
      <c r="C579">
        <f t="shared" si="10"/>
        <v>2</v>
      </c>
    </row>
    <row r="580" spans="1:3" ht="15">
      <c r="A580">
        <v>3</v>
      </c>
      <c r="B580">
        <v>3</v>
      </c>
      <c r="C580">
        <f t="shared" si="10"/>
        <v>3</v>
      </c>
    </row>
    <row r="581" spans="1:3" ht="15">
      <c r="A581">
        <v>4</v>
      </c>
      <c r="B581">
        <v>3</v>
      </c>
      <c r="C581">
        <f t="shared" si="10"/>
        <v>3.5</v>
      </c>
    </row>
    <row r="582" spans="1:3" ht="15">
      <c r="A582">
        <v>2</v>
      </c>
      <c r="B582">
        <v>3</v>
      </c>
      <c r="C582">
        <f t="shared" si="10"/>
        <v>2.5</v>
      </c>
    </row>
    <row r="583" spans="1:3" ht="15">
      <c r="A583">
        <v>1</v>
      </c>
      <c r="B583">
        <v>2.7273</v>
      </c>
      <c r="C583">
        <f t="shared" si="10"/>
        <v>1.86365</v>
      </c>
    </row>
    <row r="584" spans="1:3" ht="15">
      <c r="A584">
        <v>4</v>
      </c>
      <c r="B584">
        <v>3</v>
      </c>
      <c r="C584">
        <f t="shared" si="10"/>
        <v>3.5</v>
      </c>
    </row>
    <row r="585" spans="1:3" ht="15">
      <c r="A585">
        <v>1</v>
      </c>
      <c r="B585">
        <v>2</v>
      </c>
      <c r="C585">
        <f t="shared" si="10"/>
        <v>1.5</v>
      </c>
    </row>
    <row r="586" spans="1:3" ht="15">
      <c r="A586">
        <v>5</v>
      </c>
      <c r="B586">
        <v>3</v>
      </c>
      <c r="C586">
        <f t="shared" si="10"/>
        <v>4</v>
      </c>
    </row>
    <row r="587" spans="1:3" ht="15">
      <c r="A587">
        <v>3</v>
      </c>
      <c r="B587">
        <v>4</v>
      </c>
      <c r="C587">
        <f t="shared" si="10"/>
        <v>3.5</v>
      </c>
    </row>
    <row r="588" spans="1:3" ht="15">
      <c r="A588">
        <v>2</v>
      </c>
      <c r="B588">
        <v>1</v>
      </c>
      <c r="C588">
        <f t="shared" si="10"/>
        <v>1.5</v>
      </c>
    </row>
    <row r="589" spans="1:3" ht="15">
      <c r="A589">
        <v>5</v>
      </c>
      <c r="B589">
        <v>5</v>
      </c>
      <c r="C589">
        <f t="shared" si="10"/>
        <v>5</v>
      </c>
    </row>
    <row r="590" spans="1:3" ht="15">
      <c r="A590">
        <v>2</v>
      </c>
      <c r="B590">
        <v>2</v>
      </c>
      <c r="C590">
        <f t="shared" si="10"/>
        <v>2</v>
      </c>
    </row>
    <row r="591" spans="1:3" ht="15">
      <c r="A591">
        <v>2</v>
      </c>
      <c r="B591">
        <v>2</v>
      </c>
      <c r="C591">
        <f t="shared" si="10"/>
        <v>2</v>
      </c>
    </row>
    <row r="592" spans="1:3" ht="15">
      <c r="A592">
        <v>5</v>
      </c>
      <c r="B592">
        <v>2</v>
      </c>
      <c r="C592">
        <f t="shared" si="10"/>
        <v>3.5</v>
      </c>
    </row>
    <row r="593" spans="1:3" ht="15">
      <c r="A593">
        <v>1</v>
      </c>
      <c r="B593">
        <v>3</v>
      </c>
      <c r="C593">
        <f t="shared" si="10"/>
        <v>2</v>
      </c>
    </row>
    <row r="594" spans="1:3" ht="15">
      <c r="A594">
        <v>2.7692</v>
      </c>
      <c r="B594">
        <v>3.4118</v>
      </c>
      <c r="C594">
        <f t="shared" si="10"/>
        <v>3.0905</v>
      </c>
    </row>
    <row r="595" spans="1:3" ht="15">
      <c r="A595">
        <v>2.7692</v>
      </c>
      <c r="B595">
        <v>4</v>
      </c>
      <c r="C595">
        <f t="shared" si="10"/>
        <v>3.3846</v>
      </c>
    </row>
    <row r="596" spans="1:3" ht="15">
      <c r="A596">
        <v>2.7692</v>
      </c>
      <c r="B596">
        <v>4</v>
      </c>
      <c r="C596">
        <f aca="true" t="shared" si="11" ref="C596:C627">SUM(A596:B596)/2</f>
        <v>3.3846</v>
      </c>
    </row>
    <row r="597" spans="1:3" ht="15">
      <c r="A597">
        <v>1</v>
      </c>
      <c r="B597">
        <v>3.4118</v>
      </c>
      <c r="C597">
        <f t="shared" si="11"/>
        <v>2.2058999999999997</v>
      </c>
    </row>
    <row r="598" spans="1:3" ht="15">
      <c r="A598">
        <v>3</v>
      </c>
      <c r="B598">
        <v>3</v>
      </c>
      <c r="C598">
        <f t="shared" si="11"/>
        <v>3</v>
      </c>
    </row>
    <row r="599" spans="1:3" ht="15">
      <c r="A599">
        <v>2</v>
      </c>
      <c r="B599">
        <v>3</v>
      </c>
      <c r="C599">
        <f t="shared" si="11"/>
        <v>2.5</v>
      </c>
    </row>
    <row r="600" spans="1:3" ht="15">
      <c r="A600">
        <v>3</v>
      </c>
      <c r="B600">
        <v>4</v>
      </c>
      <c r="C600">
        <f t="shared" si="11"/>
        <v>3.5</v>
      </c>
    </row>
    <row r="601" spans="1:3" ht="15">
      <c r="A601">
        <v>5</v>
      </c>
      <c r="B601">
        <v>4</v>
      </c>
      <c r="C601">
        <f t="shared" si="11"/>
        <v>4.5</v>
      </c>
    </row>
    <row r="602" spans="1:3" ht="15">
      <c r="A602">
        <v>4</v>
      </c>
      <c r="B602">
        <v>4</v>
      </c>
      <c r="C602">
        <f t="shared" si="11"/>
        <v>4</v>
      </c>
    </row>
    <row r="603" spans="1:3" ht="15">
      <c r="A603">
        <v>5</v>
      </c>
      <c r="B603">
        <v>4</v>
      </c>
      <c r="C603">
        <f t="shared" si="11"/>
        <v>4.5</v>
      </c>
    </row>
    <row r="604" spans="1:3" ht="15">
      <c r="A604">
        <v>3</v>
      </c>
      <c r="B604">
        <v>4</v>
      </c>
      <c r="C604">
        <f t="shared" si="11"/>
        <v>3.5</v>
      </c>
    </row>
    <row r="605" spans="1:3" ht="15">
      <c r="A605">
        <v>3</v>
      </c>
      <c r="B605">
        <v>4</v>
      </c>
      <c r="C605">
        <f t="shared" si="11"/>
        <v>3.5</v>
      </c>
    </row>
    <row r="606" spans="1:3" ht="15">
      <c r="A606">
        <v>2.7692</v>
      </c>
      <c r="B606">
        <v>4</v>
      </c>
      <c r="C606">
        <f t="shared" si="11"/>
        <v>3.3846</v>
      </c>
    </row>
    <row r="607" spans="1:3" ht="15">
      <c r="A607">
        <v>2.7692</v>
      </c>
      <c r="B607">
        <v>3</v>
      </c>
      <c r="C607">
        <f t="shared" si="11"/>
        <v>2.8846</v>
      </c>
    </row>
    <row r="608" spans="1:3" ht="15">
      <c r="A608">
        <v>2</v>
      </c>
      <c r="B608">
        <v>4</v>
      </c>
      <c r="C608">
        <f t="shared" si="11"/>
        <v>3</v>
      </c>
    </row>
    <row r="609" spans="1:3" ht="15">
      <c r="A609">
        <v>1</v>
      </c>
      <c r="B609">
        <v>2</v>
      </c>
      <c r="C609">
        <f t="shared" si="11"/>
        <v>1.5</v>
      </c>
    </row>
    <row r="610" spans="1:3" ht="15">
      <c r="A610">
        <v>2.7692</v>
      </c>
      <c r="B610">
        <v>1</v>
      </c>
      <c r="C610">
        <f t="shared" si="11"/>
        <v>1.8846</v>
      </c>
    </row>
    <row r="611" spans="1:3" ht="15">
      <c r="A611">
        <v>3</v>
      </c>
      <c r="B611">
        <v>3</v>
      </c>
      <c r="C611">
        <f t="shared" si="11"/>
        <v>3</v>
      </c>
    </row>
    <row r="612" spans="1:3" ht="15">
      <c r="A612">
        <v>3</v>
      </c>
      <c r="B612">
        <v>3</v>
      </c>
      <c r="C612">
        <f t="shared" si="11"/>
        <v>3</v>
      </c>
    </row>
    <row r="613" spans="1:3" ht="15">
      <c r="A613">
        <v>5</v>
      </c>
      <c r="B613">
        <v>4</v>
      </c>
      <c r="C613">
        <f t="shared" si="11"/>
        <v>4.5</v>
      </c>
    </row>
    <row r="614" spans="1:3" ht="15">
      <c r="A614">
        <v>3</v>
      </c>
      <c r="B614">
        <v>5</v>
      </c>
      <c r="C614">
        <f t="shared" si="11"/>
        <v>4</v>
      </c>
    </row>
    <row r="615" spans="1:3" ht="15">
      <c r="A615">
        <v>5</v>
      </c>
      <c r="B615">
        <v>3</v>
      </c>
      <c r="C615">
        <f t="shared" si="11"/>
        <v>4</v>
      </c>
    </row>
    <row r="616" spans="1:3" ht="15">
      <c r="A616">
        <v>3</v>
      </c>
      <c r="B616">
        <v>3</v>
      </c>
      <c r="C616">
        <f t="shared" si="11"/>
        <v>3</v>
      </c>
    </row>
    <row r="617" spans="1:3" ht="15">
      <c r="A617">
        <v>5</v>
      </c>
      <c r="B617">
        <v>3</v>
      </c>
      <c r="C617">
        <f t="shared" si="11"/>
        <v>4</v>
      </c>
    </row>
    <row r="618" spans="1:3" ht="15">
      <c r="A618">
        <v>3</v>
      </c>
      <c r="B618">
        <v>3</v>
      </c>
      <c r="C618">
        <f t="shared" si="11"/>
        <v>3</v>
      </c>
    </row>
    <row r="619" spans="1:3" ht="15">
      <c r="A619">
        <v>3</v>
      </c>
      <c r="B619">
        <v>3</v>
      </c>
      <c r="C619">
        <f t="shared" si="11"/>
        <v>3</v>
      </c>
    </row>
    <row r="620" spans="1:3" ht="15">
      <c r="A620">
        <v>3</v>
      </c>
      <c r="B620">
        <v>3</v>
      </c>
      <c r="C620">
        <f t="shared" si="11"/>
        <v>3</v>
      </c>
    </row>
    <row r="621" spans="1:3" ht="15">
      <c r="A621">
        <v>4</v>
      </c>
      <c r="B621">
        <v>3</v>
      </c>
      <c r="C621">
        <f t="shared" si="11"/>
        <v>3.5</v>
      </c>
    </row>
    <row r="622" spans="1:3" ht="15">
      <c r="A622">
        <v>5</v>
      </c>
      <c r="B622">
        <v>5</v>
      </c>
      <c r="C622">
        <f t="shared" si="11"/>
        <v>5</v>
      </c>
    </row>
    <row r="623" spans="1:3" ht="15">
      <c r="A623">
        <v>3</v>
      </c>
      <c r="B623">
        <v>3</v>
      </c>
      <c r="C623">
        <f t="shared" si="11"/>
        <v>3</v>
      </c>
    </row>
    <row r="624" spans="1:3" ht="15">
      <c r="A624">
        <v>3</v>
      </c>
      <c r="B624">
        <v>4</v>
      </c>
      <c r="C624">
        <f t="shared" si="11"/>
        <v>3.5</v>
      </c>
    </row>
    <row r="625" spans="1:3" ht="15">
      <c r="A625">
        <v>3</v>
      </c>
      <c r="B625">
        <v>3</v>
      </c>
      <c r="C625">
        <f t="shared" si="11"/>
        <v>3</v>
      </c>
    </row>
    <row r="626" spans="1:3" ht="15">
      <c r="A626">
        <v>1</v>
      </c>
      <c r="B626">
        <v>4</v>
      </c>
      <c r="C626">
        <f t="shared" si="11"/>
        <v>2.5</v>
      </c>
    </row>
    <row r="627" spans="1:3" ht="15">
      <c r="A627">
        <v>3</v>
      </c>
      <c r="B627">
        <v>4</v>
      </c>
      <c r="C627">
        <f t="shared" si="11"/>
        <v>3.5</v>
      </c>
    </row>
    <row r="630" ht="15">
      <c r="A630" s="2" t="s">
        <v>175</v>
      </c>
    </row>
    <row r="631" ht="15">
      <c r="A631" s="13" t="s">
        <v>97</v>
      </c>
    </row>
    <row r="632" spans="1:17" ht="15">
      <c r="A632" s="2" t="s">
        <v>176</v>
      </c>
      <c r="B632" s="2"/>
      <c r="C632" s="2"/>
      <c r="D632" s="2" t="s">
        <v>91</v>
      </c>
      <c r="E632" s="2"/>
      <c r="F632" s="2"/>
      <c r="G632" s="2" t="s">
        <v>167</v>
      </c>
      <c r="H632" s="2"/>
      <c r="I632" s="2"/>
      <c r="J632" s="2" t="s">
        <v>169</v>
      </c>
      <c r="K632" s="2"/>
      <c r="L632" s="2"/>
      <c r="M632" s="2" t="s">
        <v>170</v>
      </c>
      <c r="N632" s="2"/>
      <c r="O632" s="2"/>
      <c r="P632" s="2" t="s">
        <v>172</v>
      </c>
      <c r="Q632" s="2"/>
    </row>
    <row r="633" spans="1:17" ht="15">
      <c r="A633" t="s">
        <v>43</v>
      </c>
      <c r="B633">
        <v>2.7126931958762888</v>
      </c>
      <c r="D633" t="s">
        <v>43</v>
      </c>
      <c r="E633">
        <v>3.3042621993127144</v>
      </c>
      <c r="G633" t="s">
        <v>43</v>
      </c>
      <c r="H633">
        <v>3.538415807560138</v>
      </c>
      <c r="J633" t="s">
        <v>43</v>
      </c>
      <c r="K633">
        <v>3.520619072164948</v>
      </c>
      <c r="M633" t="s">
        <v>43</v>
      </c>
      <c r="N633">
        <v>3.4950352577319586</v>
      </c>
      <c r="P633" t="s">
        <v>43</v>
      </c>
      <c r="Q633">
        <v>2.9261360824742266</v>
      </c>
    </row>
    <row r="634" spans="1:17" ht="15">
      <c r="A634" s="34" t="s">
        <v>44</v>
      </c>
      <c r="B634" s="34">
        <v>0.09063500246442135</v>
      </c>
      <c r="C634" s="57"/>
      <c r="D634" s="34" t="s">
        <v>44</v>
      </c>
      <c r="E634" s="34">
        <v>0.08098158062334375</v>
      </c>
      <c r="F634" s="57"/>
      <c r="G634" s="34" t="s">
        <v>44</v>
      </c>
      <c r="H634" s="34">
        <v>0.10920143175953573</v>
      </c>
      <c r="I634" s="57"/>
      <c r="J634" s="34" t="s">
        <v>44</v>
      </c>
      <c r="K634" s="34">
        <v>0.10326090440461817</v>
      </c>
      <c r="L634" s="57"/>
      <c r="M634" s="34" t="s">
        <v>44</v>
      </c>
      <c r="N634" s="34">
        <v>0.08281726938403554</v>
      </c>
      <c r="O634" s="57"/>
      <c r="P634" s="34" t="s">
        <v>44</v>
      </c>
      <c r="Q634" s="34">
        <v>0.09585033696103844</v>
      </c>
    </row>
    <row r="635" spans="1:17" ht="15">
      <c r="A635" t="s">
        <v>45</v>
      </c>
      <c r="B635">
        <v>2.6</v>
      </c>
      <c r="D635" t="s">
        <v>45</v>
      </c>
      <c r="E635">
        <v>3.3333333333333335</v>
      </c>
      <c r="G635" t="s">
        <v>45</v>
      </c>
      <c r="H635">
        <v>3.6666666666666665</v>
      </c>
      <c r="J635" t="s">
        <v>45</v>
      </c>
      <c r="K635">
        <v>3.5</v>
      </c>
      <c r="M635" t="s">
        <v>45</v>
      </c>
      <c r="N635">
        <v>3.6</v>
      </c>
      <c r="P635" t="s">
        <v>45</v>
      </c>
      <c r="Q635">
        <v>3</v>
      </c>
    </row>
    <row r="636" spans="1:17" ht="15">
      <c r="A636" t="s">
        <v>46</v>
      </c>
      <c r="B636">
        <v>3.2</v>
      </c>
      <c r="D636" t="s">
        <v>46</v>
      </c>
      <c r="E636">
        <v>3.3333333333333335</v>
      </c>
      <c r="G636" t="s">
        <v>46</v>
      </c>
      <c r="H636">
        <v>5</v>
      </c>
      <c r="J636" t="s">
        <v>46</v>
      </c>
      <c r="K636">
        <v>3</v>
      </c>
      <c r="M636" t="s">
        <v>46</v>
      </c>
      <c r="N636">
        <v>3.6</v>
      </c>
      <c r="P636" t="s">
        <v>46</v>
      </c>
      <c r="Q636">
        <v>3</v>
      </c>
    </row>
    <row r="637" spans="1:17" ht="15">
      <c r="A637" t="s">
        <v>47</v>
      </c>
      <c r="B637">
        <v>0.8926512511375253</v>
      </c>
      <c r="D637" t="s">
        <v>47</v>
      </c>
      <c r="E637">
        <v>0.7975760721239993</v>
      </c>
      <c r="G637" t="s">
        <v>47</v>
      </c>
      <c r="H637">
        <v>1.0755093731522083</v>
      </c>
      <c r="J637" t="s">
        <v>47</v>
      </c>
      <c r="K637">
        <v>1.0170019639659453</v>
      </c>
      <c r="M637" t="s">
        <v>47</v>
      </c>
      <c r="N637">
        <v>0.8156555096964081</v>
      </c>
      <c r="P637" t="s">
        <v>47</v>
      </c>
      <c r="Q637">
        <v>0.9440163389835089</v>
      </c>
    </row>
    <row r="638" spans="1:17" ht="15">
      <c r="A638" t="s">
        <v>48</v>
      </c>
      <c r="B638">
        <v>0.7968262561573892</v>
      </c>
      <c r="D638" t="s">
        <v>48</v>
      </c>
      <c r="E638">
        <v>0.6361275908247469</v>
      </c>
      <c r="G638" t="s">
        <v>48</v>
      </c>
      <c r="H638">
        <v>1.156720411738256</v>
      </c>
      <c r="J638" t="s">
        <v>48</v>
      </c>
      <c r="K638">
        <v>1.03429299471059</v>
      </c>
      <c r="M638" t="s">
        <v>48</v>
      </c>
      <c r="N638">
        <v>0.6652939104981073</v>
      </c>
      <c r="P638" t="s">
        <v>48</v>
      </c>
      <c r="Q638">
        <v>0.8911668482678271</v>
      </c>
    </row>
    <row r="639" spans="1:17" ht="15">
      <c r="A639" t="s">
        <v>49</v>
      </c>
      <c r="B639">
        <v>-0.3058185372166702</v>
      </c>
      <c r="D639" t="s">
        <v>49</v>
      </c>
      <c r="E639">
        <v>0.04895133658509021</v>
      </c>
      <c r="G639" t="s">
        <v>49</v>
      </c>
      <c r="H639">
        <v>-0.6625979235071826</v>
      </c>
      <c r="J639" t="s">
        <v>49</v>
      </c>
      <c r="K639">
        <v>-0.2992139479704057</v>
      </c>
      <c r="M639" t="s">
        <v>49</v>
      </c>
      <c r="N639">
        <v>-0.16183784422622294</v>
      </c>
      <c r="P639" t="s">
        <v>49</v>
      </c>
      <c r="Q639">
        <v>-0.3029344949944197</v>
      </c>
    </row>
    <row r="640" spans="1:17" ht="15">
      <c r="A640" t="s">
        <v>50</v>
      </c>
      <c r="B640">
        <v>0.38564396691581676</v>
      </c>
      <c r="D640" t="s">
        <v>50</v>
      </c>
      <c r="E640">
        <v>-0.1716683807618948</v>
      </c>
      <c r="G640" t="s">
        <v>50</v>
      </c>
      <c r="H640">
        <v>-0.3749429350652079</v>
      </c>
      <c r="J640" t="s">
        <v>50</v>
      </c>
      <c r="K640">
        <v>-0.5160015187179922</v>
      </c>
      <c r="M640" t="s">
        <v>50</v>
      </c>
      <c r="N640">
        <v>-0.29224701114757606</v>
      </c>
      <c r="P640" t="s">
        <v>50</v>
      </c>
      <c r="Q640">
        <v>0.044090105895878196</v>
      </c>
    </row>
    <row r="641" spans="1:17" ht="15">
      <c r="A641" t="s">
        <v>51</v>
      </c>
      <c r="B641">
        <v>4</v>
      </c>
      <c r="D641" t="s">
        <v>51</v>
      </c>
      <c r="E641">
        <v>4</v>
      </c>
      <c r="G641" t="s">
        <v>51</v>
      </c>
      <c r="H641">
        <v>4</v>
      </c>
      <c r="J641" t="s">
        <v>51</v>
      </c>
      <c r="K641">
        <v>4</v>
      </c>
      <c r="M641" t="s">
        <v>51</v>
      </c>
      <c r="N641">
        <v>4</v>
      </c>
      <c r="P641" t="s">
        <v>51</v>
      </c>
      <c r="Q641">
        <v>4</v>
      </c>
    </row>
    <row r="642" spans="1:17" ht="15">
      <c r="A642" t="s">
        <v>52</v>
      </c>
      <c r="B642">
        <v>1</v>
      </c>
      <c r="D642" t="s">
        <v>52</v>
      </c>
      <c r="E642">
        <v>1</v>
      </c>
      <c r="G642" t="s">
        <v>52</v>
      </c>
      <c r="H642">
        <v>1</v>
      </c>
      <c r="J642" t="s">
        <v>52</v>
      </c>
      <c r="K642">
        <v>1</v>
      </c>
      <c r="M642" t="s">
        <v>52</v>
      </c>
      <c r="N642">
        <v>1</v>
      </c>
      <c r="P642" t="s">
        <v>52</v>
      </c>
      <c r="Q642">
        <v>1</v>
      </c>
    </row>
    <row r="643" spans="1:17" ht="15">
      <c r="A643" t="s">
        <v>53</v>
      </c>
      <c r="B643">
        <v>5</v>
      </c>
      <c r="D643" t="s">
        <v>53</v>
      </c>
      <c r="E643">
        <v>5</v>
      </c>
      <c r="G643" t="s">
        <v>53</v>
      </c>
      <c r="H643">
        <v>5</v>
      </c>
      <c r="J643" t="s">
        <v>53</v>
      </c>
      <c r="K643">
        <v>5</v>
      </c>
      <c r="M643" t="s">
        <v>53</v>
      </c>
      <c r="N643">
        <v>5</v>
      </c>
      <c r="P643" t="s">
        <v>53</v>
      </c>
      <c r="Q643">
        <v>5</v>
      </c>
    </row>
    <row r="644" spans="1:17" ht="15">
      <c r="A644" t="s">
        <v>54</v>
      </c>
      <c r="B644">
        <v>263.13124</v>
      </c>
      <c r="D644" t="s">
        <v>54</v>
      </c>
      <c r="E644">
        <v>320.5134333333333</v>
      </c>
      <c r="G644" t="s">
        <v>54</v>
      </c>
      <c r="H644">
        <v>343.2263333333334</v>
      </c>
      <c r="J644" t="s">
        <v>54</v>
      </c>
      <c r="K644">
        <v>341.50005</v>
      </c>
      <c r="M644" t="s">
        <v>54</v>
      </c>
      <c r="N644">
        <v>339.01842</v>
      </c>
      <c r="P644" t="s">
        <v>54</v>
      </c>
      <c r="Q644">
        <v>283.8352</v>
      </c>
    </row>
    <row r="645" spans="1:17" ht="15">
      <c r="A645" t="s">
        <v>55</v>
      </c>
      <c r="B645">
        <v>97</v>
      </c>
      <c r="D645" t="s">
        <v>55</v>
      </c>
      <c r="E645">
        <v>97</v>
      </c>
      <c r="G645" t="s">
        <v>55</v>
      </c>
      <c r="H645">
        <v>97</v>
      </c>
      <c r="J645" t="s">
        <v>55</v>
      </c>
      <c r="K645">
        <v>97</v>
      </c>
      <c r="M645" t="s">
        <v>55</v>
      </c>
      <c r="N645">
        <v>97</v>
      </c>
      <c r="P645" t="s">
        <v>55</v>
      </c>
      <c r="Q645">
        <v>97</v>
      </c>
    </row>
    <row r="646" spans="1:17" ht="15">
      <c r="A646" t="s">
        <v>56</v>
      </c>
      <c r="B646">
        <v>5</v>
      </c>
      <c r="D646" t="s">
        <v>56</v>
      </c>
      <c r="E646">
        <v>5</v>
      </c>
      <c r="G646" t="s">
        <v>56</v>
      </c>
      <c r="H646">
        <v>5</v>
      </c>
      <c r="J646" t="s">
        <v>56</v>
      </c>
      <c r="K646">
        <v>5</v>
      </c>
      <c r="M646" t="s">
        <v>56</v>
      </c>
      <c r="N646">
        <v>5</v>
      </c>
      <c r="P646" t="s">
        <v>56</v>
      </c>
      <c r="Q646">
        <v>5</v>
      </c>
    </row>
    <row r="647" spans="1:17" ht="15">
      <c r="A647" t="s">
        <v>57</v>
      </c>
      <c r="B647">
        <v>1</v>
      </c>
      <c r="D647" t="s">
        <v>57</v>
      </c>
      <c r="E647">
        <v>1</v>
      </c>
      <c r="G647" t="s">
        <v>57</v>
      </c>
      <c r="H647">
        <v>1</v>
      </c>
      <c r="J647" t="s">
        <v>57</v>
      </c>
      <c r="K647">
        <v>1</v>
      </c>
      <c r="M647" t="s">
        <v>57</v>
      </c>
      <c r="N647">
        <v>1</v>
      </c>
      <c r="P647" t="s">
        <v>57</v>
      </c>
      <c r="Q647">
        <v>1</v>
      </c>
    </row>
    <row r="648" spans="1:17" ht="15">
      <c r="A648" t="s">
        <v>58</v>
      </c>
      <c r="B648">
        <v>0.17990905354867048</v>
      </c>
      <c r="D648" t="s">
        <v>58</v>
      </c>
      <c r="E648">
        <v>0.16074716311217946</v>
      </c>
      <c r="G648" t="s">
        <v>58</v>
      </c>
      <c r="H648">
        <v>0.21676312351544247</v>
      </c>
      <c r="J648" t="s">
        <v>58</v>
      </c>
      <c r="K648">
        <v>0.20497127020333225</v>
      </c>
      <c r="M648" t="s">
        <v>58</v>
      </c>
      <c r="N648">
        <v>0.16439097641351008</v>
      </c>
      <c r="P648" t="s">
        <v>58</v>
      </c>
      <c r="Q648">
        <v>0.19026141044957567</v>
      </c>
    </row>
  </sheetData>
  <mergeCells count="7">
    <mergeCell ref="B9:D9"/>
    <mergeCell ref="B3:D3"/>
    <mergeCell ref="B4:D4"/>
    <mergeCell ref="B5:D5"/>
    <mergeCell ref="B6:D6"/>
    <mergeCell ref="B7:D7"/>
    <mergeCell ref="B8:D8"/>
  </mergeCells>
  <hyperlinks>
    <hyperlink ref="A1" location="Innholdsfortegnelse!A1" display="Tilbake"/>
    <hyperlink ref="A14" location="Faktoranalyser!A1" display="Til toppen"/>
    <hyperlink ref="B3" location="Faktoranalyser!A37" display="Generering av faktor til oppmuntring og støtte"/>
    <hyperlink ref="B4" location="Faktoranalyser!A139" display="Generering av faktor til ledelsens støtte"/>
    <hyperlink ref="A116" location="Faktoranalyser!A1" display="Til toppen"/>
    <hyperlink ref="A219" location="Faktoranalyser!A1" display="til toppen"/>
    <hyperlink ref="A322" location="Faktoranalyser!A1" display="til toppen"/>
    <hyperlink ref="B5" location="Faktoranalyser!A243" display="Generering av faktor til autonomi"/>
    <hyperlink ref="B6" location="Faktoranalyser!A346" display="Generering av faktor til utfordring"/>
    <hyperlink ref="A425" location="Faktoranalyser!A1" display="til toppen"/>
    <hyperlink ref="B7" location="Faktoranalyser!A449" display="Generering av faktor til asymmetrisk informasjon"/>
    <hyperlink ref="A528" location="Faktoranalyser!A1" display="Til toppen"/>
    <hyperlink ref="B8" location="Faktoranalyser!A552" display="Generering av faktor til gjennomføring"/>
    <hyperlink ref="A631" location="Faktoranalyser!A1" display="til toppen"/>
    <hyperlink ref="B9" location="Faktoranalyser!A654" display="deskriptiv statistikk av faktorer"/>
  </hyperlinks>
  <printOptions/>
  <pageMargins left="0.7" right="0.7" top="0.75" bottom="0.75" header="0.3" footer="0.3"/>
  <pageSetup orientation="portrait" paperSize="9"/>
  <ignoredErrors>
    <ignoredError sqref="A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1"/>
  </sheetViews>
  <sheetFormatPr defaultColWidth="8.8515625" defaultRowHeight="15"/>
  <cols>
    <col min="2" max="2" width="27.28125" style="0" customWidth="1"/>
    <col min="7" max="7" width="19.421875" style="0" customWidth="1"/>
    <col min="8" max="8" width="14.8515625" style="0" customWidth="1"/>
  </cols>
  <sheetData>
    <row r="1" spans="1:5" ht="25">
      <c r="A1" s="16" t="s">
        <v>39</v>
      </c>
      <c r="C1" s="24" t="s">
        <v>178</v>
      </c>
      <c r="D1" s="24"/>
      <c r="E1" s="24"/>
    </row>
    <row r="3" spans="3:8" ht="15">
      <c r="C3" s="5"/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</row>
    <row r="4" spans="2:8" ht="15">
      <c r="B4" s="28" t="s">
        <v>171</v>
      </c>
      <c r="C4" s="29">
        <v>2.7126931958762888</v>
      </c>
      <c r="D4" s="29">
        <v>-8.686564602155414</v>
      </c>
      <c r="E4" s="29">
        <v>-3.1699321047240345</v>
      </c>
      <c r="F4" s="29">
        <v>1.6608814408140082</v>
      </c>
      <c r="G4" s="33" t="str">
        <f>IF(D4&gt;F4,"forkast","ikke forkast")</f>
        <v>ikke forkast</v>
      </c>
      <c r="H4" s="33" t="str">
        <f aca="true" t="shared" si="0" ref="H4">IF(E4&gt;F4,"forkast","ikke forkast")</f>
        <v>ikke forkast</v>
      </c>
    </row>
    <row r="5" spans="2:8" ht="15">
      <c r="B5" s="28" t="s">
        <v>167</v>
      </c>
      <c r="C5" s="29">
        <v>3.538415807560138</v>
      </c>
      <c r="D5" s="29">
        <v>0.3517884971025886</v>
      </c>
      <c r="E5" s="29">
        <v>4.930483042985581</v>
      </c>
      <c r="F5" s="29">
        <v>1.6608814408140082</v>
      </c>
      <c r="G5" s="33" t="str">
        <f>IF(D5&gt;F5,"forkast","ikke forkast")</f>
        <v>ikke forkast</v>
      </c>
      <c r="H5" s="36" t="str">
        <f aca="true" t="shared" si="1" ref="H5">IF(E5&gt;F5,"forkast","ikke forkast")</f>
        <v>forkast</v>
      </c>
    </row>
    <row r="6" spans="2:8" ht="15">
      <c r="B6" s="28" t="s">
        <v>169</v>
      </c>
      <c r="C6" s="29">
        <v>3.520619072164948</v>
      </c>
      <c r="D6" s="29">
        <v>0.1996793683324163</v>
      </c>
      <c r="E6" s="29">
        <v>5.041782997802839</v>
      </c>
      <c r="F6" s="29">
        <v>1.6608814408140082</v>
      </c>
      <c r="G6" s="33" t="str">
        <f>IF(D6&gt;F6,"forkast","ikke forkast")</f>
        <v>ikke forkast</v>
      </c>
      <c r="H6" s="36" t="str">
        <f aca="true" t="shared" si="2" ref="H6">IF(E6&gt;F6,"forkast","ikke forkast")</f>
        <v>forkast</v>
      </c>
    </row>
    <row r="7" spans="2:8" ht="15">
      <c r="B7" s="28" t="s">
        <v>170</v>
      </c>
      <c r="C7" s="29">
        <v>3.4950352577319586</v>
      </c>
      <c r="D7" s="29">
        <v>-0.05994815217849339</v>
      </c>
      <c r="E7" s="29">
        <v>5.977439988227687</v>
      </c>
      <c r="F7" s="29">
        <v>1.6608814408140082</v>
      </c>
      <c r="G7" s="33" t="str">
        <f>IF(D7&gt;F7,"forkast","ikke forkast")</f>
        <v>ikke forkast</v>
      </c>
      <c r="H7" s="36" t="str">
        <f aca="true" t="shared" si="3" ref="H7">IF(E7&gt;F7,"forkast","ikke forkast")</f>
        <v>forkast</v>
      </c>
    </row>
  </sheetData>
  <hyperlinks>
    <hyperlink ref="A1" location="Innholdsfortegnelse!A1" display="Tilbak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2006-09-25T14:53:10Z</dcterms:created>
  <dcterms:modified xsi:type="dcterms:W3CDTF">2011-05-13T07:47:40Z</dcterms:modified>
  <cp:category/>
  <cp:version/>
  <cp:contentType/>
  <cp:contentStatus/>
</cp:coreProperties>
</file>